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of-2\share\k_霞学生支援\大学院\04 教育\04 学位授与，学位論文\D博士論文\03_学位申請の手引き\早期修了について\"/>
    </mc:Choice>
  </mc:AlternateContent>
  <xr:revisionPtr revIDLastSave="0" documentId="13_ncr:1_{2BF5D021-4EA4-44CA-95D9-B0B9C7D8D04E}" xr6:coauthVersionLast="36" xr6:coauthVersionMax="36" xr10:uidLastSave="{00000000-0000-0000-0000-000000000000}"/>
  <bookViews>
    <workbookView xWindow="0" yWindow="0" windowWidth="25590" windowHeight="9675" xr2:uid="{D13185AF-2F6A-4707-B042-7A4E402F2AFA}"/>
  </bookViews>
  <sheets>
    <sheet name="（修正版）元データ" sheetId="10" r:id="rId1"/>
  </sheets>
  <definedNames>
    <definedName name="_xlnm.Print_Area" localSheetId="0">'（修正版）元データ'!$A$1:$W$45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10" l="1"/>
  <c r="S6" i="10"/>
  <c r="T6" i="10" s="1"/>
  <c r="O6" i="10" l="1"/>
  <c r="U6" i="10" l="1"/>
  <c r="U16" i="10"/>
  <c r="U10" i="10"/>
  <c r="U14" i="10"/>
  <c r="U12" i="10"/>
  <c r="U8" i="10"/>
  <c r="U20" i="10" l="1"/>
  <c r="K20" i="10"/>
  <c r="U19" i="10"/>
  <c r="K19" i="10"/>
  <c r="U18" i="10"/>
  <c r="K18" i="10"/>
  <c r="U17" i="10"/>
  <c r="K17" i="10"/>
  <c r="K16" i="10"/>
  <c r="K15" i="10"/>
  <c r="K10" i="10"/>
  <c r="K9" i="10"/>
  <c r="K14" i="10"/>
  <c r="K13" i="10"/>
  <c r="K12" i="10"/>
  <c r="K11" i="10"/>
  <c r="K8" i="10"/>
  <c r="K7" i="10"/>
  <c r="J5" i="10"/>
  <c r="K5" i="10" s="1"/>
  <c r="U21" i="10" l="1"/>
  <c r="K21" i="10"/>
  <c r="W21" i="10" l="1"/>
</calcChain>
</file>

<file path=xl/sharedStrings.xml><?xml version="1.0" encoding="utf-8"?>
<sst xmlns="http://schemas.openxmlformats.org/spreadsheetml/2006/main" count="64" uniqueCount="56">
  <si>
    <t>小計</t>
    <rPh sb="0" eb="2">
      <t>ショウケイ</t>
    </rPh>
    <phoneticPr fontId="1"/>
  </si>
  <si>
    <t>共著数</t>
    <rPh sb="0" eb="2">
      <t>キョウチョ</t>
    </rPh>
    <rPh sb="2" eb="3">
      <t>スウ</t>
    </rPh>
    <phoneticPr fontId="1"/>
  </si>
  <si>
    <t>点</t>
    <rPh sb="0" eb="1">
      <t>テン</t>
    </rPh>
    <phoneticPr fontId="1"/>
  </si>
  <si>
    <t>20÷著者数 
最低2 （少数点第1位を四捨五入）</t>
    <phoneticPr fontId="1"/>
  </si>
  <si>
    <t>10÷著者数 
最低1 （少数点第1位を四捨五入）</t>
    <phoneticPr fontId="1"/>
  </si>
  <si>
    <t>4÷著者数 
最低1 （少数点第1位を四捨五入）</t>
    <phoneticPr fontId="1"/>
  </si>
  <si>
    <t>30+加算点※注１</t>
    <phoneticPr fontId="1"/>
  </si>
  <si>
    <t>Yes</t>
    <phoneticPr fontId="1"/>
  </si>
  <si>
    <t>No</t>
    <phoneticPr fontId="1"/>
  </si>
  <si>
    <t>{(30+加算点※注１)÷著者数}+加算点※注２
最低3 （少数点第1位を四捨五入）</t>
    <phoneticPr fontId="1"/>
  </si>
  <si>
    <t>加算点※注１</t>
    <phoneticPr fontId="1"/>
  </si>
  <si>
    <t>加算点
※注２</t>
    <phoneticPr fontId="1"/>
  </si>
  <si>
    <t>項目
(data) item</t>
    <phoneticPr fontId="1"/>
  </si>
  <si>
    <t>国際学会での英語による学会発表（本人発表分のみ）
English Presentation at International Conference（Your own presentation only）</t>
    <phoneticPr fontId="1"/>
  </si>
  <si>
    <t>国内での学会発表（全国）（本人発表分のみ）
Presentation at National Conference（Your own presentation only）</t>
    <phoneticPr fontId="1"/>
  </si>
  <si>
    <t>国内での学会発表（地方），研究発表（本人発表分のみ）
Presentation at Regional Conference, Research Presentation （Your own presentation only）</t>
    <phoneticPr fontId="1"/>
  </si>
  <si>
    <t>学生番号
Student Number</t>
    <phoneticPr fontId="1"/>
  </si>
  <si>
    <t>専攻・プログラム
Division・Program</t>
    <phoneticPr fontId="1"/>
  </si>
  <si>
    <t>ふりがな
氏名
Name</t>
    <phoneticPr fontId="1"/>
  </si>
  <si>
    <t>指導教員
Academic Supervisor</t>
    <phoneticPr fontId="1"/>
  </si>
  <si>
    <t>医歯薬学専攻　○○専門プログラム</t>
    <phoneticPr fontId="1"/>
  </si>
  <si>
    <t>D××××</t>
    <phoneticPr fontId="1"/>
  </si>
  <si>
    <t>かすみ　たろう
霞　太郎</t>
    <phoneticPr fontId="1"/>
  </si>
  <si>
    <t>○○　○○</t>
    <phoneticPr fontId="1"/>
  </si>
  <si>
    <t>合計</t>
    <rPh sb="0" eb="2">
      <t>ゴウケイ</t>
    </rPh>
    <phoneticPr fontId="1"/>
  </si>
  <si>
    <r>
      <rPr>
        <b/>
        <sz val="11"/>
        <color theme="4"/>
        <rFont val="游ゴシック"/>
        <family val="3"/>
        <charset val="128"/>
        <scheme val="minor"/>
      </rPr>
      <t>【共著】</t>
    </r>
    <r>
      <rPr>
        <sz val="11"/>
        <color theme="1"/>
        <rFont val="游ゴシック"/>
        <family val="2"/>
        <charset val="128"/>
        <scheme val="minor"/>
      </rPr>
      <t xml:space="preserve">SCIまたはPubMed掲載の学術雑誌論文
</t>
    </r>
    <r>
      <rPr>
        <b/>
        <sz val="11"/>
        <color rgb="FF0070C0"/>
        <rFont val="游ゴシック"/>
        <family val="3"/>
        <charset val="128"/>
        <scheme val="minor"/>
      </rPr>
      <t>【co-author】</t>
    </r>
    <r>
      <rPr>
        <sz val="11"/>
        <color theme="1"/>
        <rFont val="游ゴシック"/>
        <family val="2"/>
        <charset val="128"/>
        <scheme val="minor"/>
      </rPr>
      <t xml:space="preserve">Journal article published in SCI or PubMed </t>
    </r>
    <rPh sb="1" eb="3">
      <t>キョウチョ</t>
    </rPh>
    <phoneticPr fontId="1"/>
  </si>
  <si>
    <r>
      <rPr>
        <b/>
        <sz val="11"/>
        <color theme="4"/>
        <rFont val="游ゴシック"/>
        <family val="3"/>
        <charset val="128"/>
        <scheme val="minor"/>
      </rPr>
      <t>【共著】</t>
    </r>
    <r>
      <rPr>
        <sz val="11"/>
        <color theme="1"/>
        <rFont val="游ゴシック"/>
        <family val="2"/>
        <charset val="128"/>
        <scheme val="minor"/>
      </rPr>
      <t xml:space="preserve">SCIまたはPubMed掲載の著書・総説
</t>
    </r>
    <r>
      <rPr>
        <b/>
        <sz val="11"/>
        <color rgb="FF0070C0"/>
        <rFont val="游ゴシック"/>
        <family val="3"/>
        <charset val="128"/>
        <scheme val="minor"/>
      </rPr>
      <t>【co-author】</t>
    </r>
    <r>
      <rPr>
        <sz val="11"/>
        <color theme="1"/>
        <rFont val="游ゴシック"/>
        <family val="3"/>
        <charset val="128"/>
        <scheme val="minor"/>
      </rPr>
      <t>Book and Review published in SCI or PubMed</t>
    </r>
    <rPh sb="1" eb="3">
      <t>キョウチョ</t>
    </rPh>
    <phoneticPr fontId="1"/>
  </si>
  <si>
    <r>
      <rPr>
        <b/>
        <sz val="11"/>
        <color rgb="FFFF0000"/>
        <rFont val="游ゴシック"/>
        <family val="3"/>
        <charset val="128"/>
        <scheme val="minor"/>
      </rPr>
      <t>【筆頭】</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reports published in SCI or PubMed</t>
    </r>
    <phoneticPr fontId="1"/>
  </si>
  <si>
    <r>
      <rPr>
        <b/>
        <sz val="11"/>
        <color rgb="FF0070C0"/>
        <rFont val="游ゴシック"/>
        <family val="3"/>
        <charset val="128"/>
        <scheme val="minor"/>
      </rPr>
      <t>【共著】</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reports published in SCI or PubMed</t>
    </r>
    <phoneticPr fontId="1"/>
  </si>
  <si>
    <r>
      <rPr>
        <b/>
        <sz val="11"/>
        <color rgb="FFFF0000"/>
        <rFont val="游ゴシック"/>
        <family val="3"/>
        <charset val="128"/>
        <scheme val="minor"/>
      </rPr>
      <t>【筆頭/Specify first author】</t>
    </r>
    <r>
      <rPr>
        <sz val="11"/>
        <color theme="1"/>
        <rFont val="游ゴシック"/>
        <family val="2"/>
        <charset val="128"/>
        <scheme val="minor"/>
      </rPr>
      <t xml:space="preserve">Hiroshima Journal of Medical Sciences </t>
    </r>
    <phoneticPr fontId="1"/>
  </si>
  <si>
    <r>
      <rPr>
        <b/>
        <sz val="11"/>
        <color rgb="FF0070C0"/>
        <rFont val="游ゴシック"/>
        <family val="3"/>
        <charset val="128"/>
        <scheme val="minor"/>
      </rPr>
      <t>【共著/co-author】</t>
    </r>
    <r>
      <rPr>
        <sz val="11"/>
        <color theme="1"/>
        <rFont val="游ゴシック"/>
        <family val="2"/>
        <charset val="128"/>
        <scheme val="minor"/>
      </rPr>
      <t xml:space="preserve">Hiroshima Journal of Medical Sciences </t>
    </r>
    <phoneticPr fontId="1"/>
  </si>
  <si>
    <r>
      <rPr>
        <b/>
        <sz val="11"/>
        <color rgb="FFFF0000"/>
        <rFont val="游ゴシック"/>
        <family val="3"/>
        <charset val="128"/>
        <scheme val="minor"/>
      </rPr>
      <t>【筆頭】</t>
    </r>
    <r>
      <rPr>
        <sz val="11"/>
        <color theme="1"/>
        <rFont val="游ゴシック"/>
        <family val="2"/>
        <charset val="128"/>
        <scheme val="minor"/>
      </rPr>
      <t>論文・著書・総説 （日本語）</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Papers, Books, Reviews (Japanese)</t>
    </r>
    <rPh sb="1" eb="3">
      <t>ヒットウ</t>
    </rPh>
    <phoneticPr fontId="1"/>
  </si>
  <si>
    <r>
      <rPr>
        <b/>
        <sz val="11"/>
        <color rgb="FF0070C0"/>
        <rFont val="游ゴシック"/>
        <family val="3"/>
        <charset val="128"/>
        <scheme val="minor"/>
      </rPr>
      <t>【共著】</t>
    </r>
    <r>
      <rPr>
        <sz val="11"/>
        <color theme="1"/>
        <rFont val="游ゴシック"/>
        <family val="2"/>
        <charset val="128"/>
        <scheme val="minor"/>
      </rPr>
      <t>論文・著書・総説 （日本語）</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Papers, Books, Reviews (Japanese)</t>
    </r>
    <rPh sb="1" eb="3">
      <t>キョウチョ</t>
    </rPh>
    <phoneticPr fontId="1"/>
  </si>
  <si>
    <r>
      <rPr>
        <b/>
        <sz val="11"/>
        <color rgb="FFFF0000"/>
        <rFont val="游ゴシック"/>
        <family val="3"/>
        <charset val="128"/>
        <scheme val="minor"/>
      </rPr>
      <t>【筆頭】</t>
    </r>
    <r>
      <rPr>
        <sz val="11"/>
        <color theme="1"/>
        <rFont val="游ゴシック"/>
        <family val="2"/>
        <charset val="128"/>
        <scheme val="minor"/>
      </rPr>
      <t>症例報告 （日本語）</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 (Japanese)</t>
    </r>
    <phoneticPr fontId="1"/>
  </si>
  <si>
    <r>
      <rPr>
        <b/>
        <sz val="11"/>
        <color rgb="FF0070C0"/>
        <rFont val="游ゴシック"/>
        <family val="3"/>
        <charset val="128"/>
        <scheme val="minor"/>
      </rPr>
      <t>【共著】</t>
    </r>
    <r>
      <rPr>
        <sz val="11"/>
        <color theme="1"/>
        <rFont val="游ゴシック"/>
        <family val="2"/>
        <charset val="128"/>
        <scheme val="minor"/>
      </rPr>
      <t>症例報告 （日本語）</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 (Japanese)</t>
    </r>
    <phoneticPr fontId="1"/>
  </si>
  <si>
    <t>その他（特許，表彰等）
※選考基準の総得点が同一の場合，評価に加味するもの
Patent, Awards, and others
※If the total score of the selection criteria is the same, it is taken into account in the evaluation.</t>
    <phoneticPr fontId="1"/>
  </si>
  <si>
    <r>
      <rPr>
        <b/>
        <sz val="11"/>
        <color rgb="FFFF0000"/>
        <rFont val="游ゴシック"/>
        <family val="3"/>
        <charset val="128"/>
        <scheme val="minor"/>
      </rPr>
      <t>【筆頭】</t>
    </r>
    <r>
      <rPr>
        <sz val="11"/>
        <color theme="1"/>
        <rFont val="游ゴシック"/>
        <family val="2"/>
        <charset val="128"/>
        <scheme val="minor"/>
      </rPr>
      <t xml:space="preserve">SCIまたはPubMed掲載の著書・総説
</t>
    </r>
    <r>
      <rPr>
        <b/>
        <sz val="11"/>
        <color rgb="FFFF0000"/>
        <rFont val="游ゴシック"/>
        <family val="3"/>
        <charset val="128"/>
        <scheme val="minor"/>
      </rPr>
      <t>【Specify first author】</t>
    </r>
    <r>
      <rPr>
        <sz val="11"/>
        <color theme="1"/>
        <rFont val="游ゴシック"/>
        <family val="2"/>
        <charset val="128"/>
        <scheme val="minor"/>
      </rPr>
      <t>Book and Review published in SCI or PubMed</t>
    </r>
    <phoneticPr fontId="1"/>
  </si>
  <si>
    <t>筆頭
Specify first author</t>
    <rPh sb="0" eb="2">
      <t>ヒットウ</t>
    </rPh>
    <phoneticPr fontId="1"/>
  </si>
  <si>
    <t>共著
co-author</t>
    <rPh sb="0" eb="2">
      <t>キョウチョ</t>
    </rPh>
    <phoneticPr fontId="1"/>
  </si>
  <si>
    <t>筆頭(equal contribution含む）
Specify first author
(Includes "equal contribution"）</t>
    <phoneticPr fontId="1"/>
  </si>
  <si>
    <t>共著者
co-author</t>
    <phoneticPr fontId="1"/>
  </si>
  <si>
    <t>【入力必須】
（項目1～12）論文題名
（項目13～16）発表題名
【Input required】
（Items 1-12）Title of Article
（Items 13～16）Presentation Title</t>
    <rPh sb="1" eb="3">
      <t>ニュウリョク</t>
    </rPh>
    <rPh sb="3" eb="5">
      <t>ヒッス</t>
    </rPh>
    <rPh sb="8" eb="10">
      <t>コウモク</t>
    </rPh>
    <rPh sb="15" eb="17">
      <t>ロンブン</t>
    </rPh>
    <rPh sb="17" eb="19">
      <t>ダイメイ</t>
    </rPh>
    <rPh sb="21" eb="23">
      <t>コウモク</t>
    </rPh>
    <phoneticPr fontId="1"/>
  </si>
  <si>
    <t>【入力必須】
資料番号
【Input required】
Document No.</t>
    <rPh sb="7" eb="9">
      <t>シリョウ</t>
    </rPh>
    <rPh sb="9" eb="11">
      <t>バンゴウ</t>
    </rPh>
    <phoneticPr fontId="1"/>
  </si>
  <si>
    <t xml:space="preserve">筆頭数/
学会発表数
Number of "specify first author"/Number of Conference Presentations </t>
    <rPh sb="0" eb="2">
      <t>ヒットウ</t>
    </rPh>
    <rPh sb="2" eb="3">
      <t>スウ</t>
    </rPh>
    <rPh sb="5" eb="7">
      <t>ガッカイ</t>
    </rPh>
    <rPh sb="7" eb="9">
      <t>ハッピョウ</t>
    </rPh>
    <rPh sb="9" eb="10">
      <t>スウ</t>
    </rPh>
    <phoneticPr fontId="1"/>
  </si>
  <si>
    <t>第2著者/Second Author</t>
    <phoneticPr fontId="1"/>
  </si>
  <si>
    <t>第3著者/Third Author</t>
    <phoneticPr fontId="1"/>
  </si>
  <si>
    <t>第4著者以降/From the 4th author onwards</t>
    <rPh sb="0" eb="1">
      <t>ダイ</t>
    </rPh>
    <rPh sb="2" eb="4">
      <t>チョシャ</t>
    </rPh>
    <rPh sb="4" eb="6">
      <t>イコウ</t>
    </rPh>
    <phoneticPr fontId="1"/>
  </si>
  <si>
    <r>
      <t xml:space="preserve">著者順
</t>
    </r>
    <r>
      <rPr>
        <b/>
        <sz val="11"/>
        <rFont val="游ゴシック"/>
        <family val="3"/>
        <charset val="128"/>
        <scheme val="minor"/>
      </rPr>
      <t>※プルダウンから選択</t>
    </r>
    <r>
      <rPr>
        <sz val="11"/>
        <rFont val="游ゴシック"/>
        <family val="3"/>
        <charset val="128"/>
        <scheme val="minor"/>
      </rPr>
      <t xml:space="preserve">
Order of Authorship
</t>
    </r>
    <r>
      <rPr>
        <b/>
        <sz val="11"/>
        <rFont val="游ゴシック"/>
        <family val="3"/>
        <charset val="128"/>
        <scheme val="minor"/>
      </rPr>
      <t>※Select from pull-down menu</t>
    </r>
    <rPh sb="0" eb="2">
      <t>チョシャ</t>
    </rPh>
    <rPh sb="2" eb="3">
      <t>ジュン</t>
    </rPh>
    <rPh sb="12" eb="14">
      <t>センタク</t>
    </rPh>
    <phoneticPr fontId="1"/>
  </si>
  <si>
    <r>
      <t xml:space="preserve">corresponding authorであるか
</t>
    </r>
    <r>
      <rPr>
        <b/>
        <sz val="11"/>
        <rFont val="游ゴシック"/>
        <family val="3"/>
        <charset val="128"/>
        <scheme val="minor"/>
      </rPr>
      <t>※プルダウンから選択</t>
    </r>
    <r>
      <rPr>
        <sz val="11"/>
        <rFont val="游ゴシック"/>
        <family val="3"/>
        <charset val="128"/>
        <scheme val="minor"/>
      </rPr>
      <t xml:space="preserve">
Are you the corresponding author?
</t>
    </r>
    <r>
      <rPr>
        <b/>
        <sz val="11"/>
        <rFont val="游ゴシック"/>
        <family val="3"/>
        <charset val="128"/>
        <scheme val="minor"/>
      </rPr>
      <t>※Select from pull-down menu</t>
    </r>
    <rPh sb="33" eb="35">
      <t>センタク</t>
    </rPh>
    <phoneticPr fontId="1"/>
  </si>
  <si>
    <r>
      <t xml:space="preserve">著者数
</t>
    </r>
    <r>
      <rPr>
        <b/>
        <sz val="11"/>
        <rFont val="游ゴシック"/>
        <family val="3"/>
        <charset val="128"/>
        <scheme val="minor"/>
      </rPr>
      <t>※人数を入力</t>
    </r>
    <r>
      <rPr>
        <sz val="11"/>
        <rFont val="游ゴシック"/>
        <family val="3"/>
        <charset val="128"/>
        <scheme val="minor"/>
      </rPr>
      <t xml:space="preserve">
Number of authors
</t>
    </r>
    <r>
      <rPr>
        <b/>
        <sz val="11"/>
        <rFont val="游ゴシック"/>
        <family val="3"/>
        <charset val="128"/>
        <scheme val="minor"/>
      </rPr>
      <t>※Enter the number of people</t>
    </r>
    <rPh sb="0" eb="2">
      <t>チョシャ</t>
    </rPh>
    <rPh sb="2" eb="3">
      <t>スウ</t>
    </rPh>
    <rPh sb="5" eb="7">
      <t>ニンズウ</t>
    </rPh>
    <rPh sb="8" eb="10">
      <t>ニュウリョク</t>
    </rPh>
    <phoneticPr fontId="1"/>
  </si>
  <si>
    <r>
      <t xml:space="preserve">Impact 
Factor
</t>
    </r>
    <r>
      <rPr>
        <b/>
        <sz val="11"/>
        <rFont val="游ゴシック"/>
        <family val="3"/>
        <charset val="128"/>
        <scheme val="minor"/>
      </rPr>
      <t>※最新の数値/Lastest figures</t>
    </r>
    <rPh sb="16" eb="18">
      <t>サイシン</t>
    </rPh>
    <rPh sb="19" eb="21">
      <t>スウチ</t>
    </rPh>
    <phoneticPr fontId="1"/>
  </si>
  <si>
    <t>早期修了申請者　業績一覧/Early Completion Applicants  List of Achievements</t>
    <rPh sb="0" eb="4">
      <t>ソウキシュウリョウ</t>
    </rPh>
    <rPh sb="4" eb="7">
      <t>シンセイシャ</t>
    </rPh>
    <rPh sb="8" eb="12">
      <t>ギョウセキイチラン</t>
    </rPh>
    <phoneticPr fontId="1"/>
  </si>
  <si>
    <t>入学年月日
Date of Admission</t>
    <rPh sb="0" eb="5">
      <t>ニュウガクネンガッピ</t>
    </rPh>
    <phoneticPr fontId="1"/>
  </si>
  <si>
    <r>
      <t>20</t>
    </r>
    <r>
      <rPr>
        <sz val="11"/>
        <rFont val="Segoe UI Symbol"/>
        <family val="3"/>
      </rPr>
      <t>☓☓</t>
    </r>
    <r>
      <rPr>
        <sz val="11"/>
        <rFont val="游ゴシック"/>
        <family val="3"/>
        <charset val="128"/>
        <scheme val="minor"/>
      </rPr>
      <t>.4.1</t>
    </r>
    <phoneticPr fontId="1"/>
  </si>
  <si>
    <t>【入力必須】
（項目1～12）雑誌名，巻，号，ページ，雑誌社の受取年月日（received)，雑誌社の受理年月日（accept）
（項目13～16）学会名，開催日，開催地
【Input required】
（Items 1-12）Journal Title, Volume Number, Issue, Page, Date received，Date accepted
（Items 13-16）Name of Conference, Date, Venue</t>
    <rPh sb="8" eb="10">
      <t>コウモク</t>
    </rPh>
    <rPh sb="27" eb="30">
      <t>ザッシシャ</t>
    </rPh>
    <rPh sb="35" eb="36">
      <t>ヒ</t>
    </rPh>
    <rPh sb="47" eb="50">
      <t>ザッシシャ</t>
    </rPh>
    <rPh sb="66" eb="68">
      <t>コウモク</t>
    </rPh>
    <phoneticPr fontId="1"/>
  </si>
  <si>
    <r>
      <rPr>
        <b/>
        <sz val="11"/>
        <color rgb="FFFF0000"/>
        <rFont val="游ゴシック"/>
        <family val="3"/>
        <charset val="128"/>
        <scheme val="minor"/>
      </rPr>
      <t>【筆頭】</t>
    </r>
    <r>
      <rPr>
        <sz val="11"/>
        <color theme="1"/>
        <rFont val="游ゴシック"/>
        <family val="2"/>
        <charset val="128"/>
        <scheme val="minor"/>
      </rPr>
      <t xml:space="preserve">SCIまたはPubMed掲載の学術雑誌論文 
</t>
    </r>
    <r>
      <rPr>
        <b/>
        <sz val="11"/>
        <color rgb="FFFF0000"/>
        <rFont val="游ゴシック"/>
        <family val="3"/>
        <charset val="128"/>
        <scheme val="minor"/>
      </rPr>
      <t>【Specify first author】</t>
    </r>
    <r>
      <rPr>
        <sz val="11"/>
        <color theme="1"/>
        <rFont val="游ゴシック"/>
        <family val="2"/>
        <charset val="128"/>
        <scheme val="minor"/>
      </rPr>
      <t xml:space="preserve">Journal article published in SCI or PubMed </t>
    </r>
    <r>
      <rPr>
        <sz val="11"/>
        <color theme="1"/>
        <rFont val="游ゴシック"/>
        <family val="3"/>
        <charset val="128"/>
        <scheme val="minor"/>
      </rPr>
      <t xml:space="preserve">
</t>
    </r>
    <r>
      <rPr>
        <b/>
        <sz val="11"/>
        <color theme="1"/>
        <rFont val="游ゴシック"/>
        <family val="3"/>
        <charset val="128"/>
        <scheme val="minor"/>
      </rPr>
      <t>※Impact factor 2.0以上を目安とする</t>
    </r>
    <rPh sb="1" eb="3">
      <t>ヒットウ</t>
    </rPh>
    <rPh sb="111" eb="113">
      <t>イジョウ</t>
    </rPh>
    <rPh sb="114" eb="116">
      <t>メヤス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</si>
</sst>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0070C0"/>
      <name val="游ゴシック"/>
      <family val="3"/>
      <charset val="128"/>
      <scheme val="minor"/>
    </font>
    <font>
      <b/>
      <sz val="11"/>
      <color rgb="FFFF0000"/>
      <name val="游ゴシック"/>
      <family val="3"/>
      <charset val="128"/>
      <scheme val="minor"/>
    </font>
    <font>
      <b/>
      <sz val="11"/>
      <color theme="4"/>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2"/>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16"/>
      <color theme="1"/>
      <name val="游ゴシック"/>
      <family val="2"/>
      <charset val="128"/>
      <scheme val="minor"/>
    </font>
    <font>
      <sz val="11"/>
      <name val="Segoe UI Symbol"/>
      <family val="3"/>
    </font>
    <font>
      <b/>
      <sz val="11"/>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diagonalUp="1">
      <left style="thin">
        <color indexed="64"/>
      </left>
      <right style="thin">
        <color indexed="64"/>
      </right>
      <top style="thick">
        <color rgb="FFFF0000"/>
      </top>
      <bottom style="thick">
        <color rgb="FFFF0000"/>
      </bottom>
      <diagonal style="thin">
        <color indexed="64"/>
      </diagonal>
    </border>
    <border diagonalUp="1">
      <left style="thin">
        <color indexed="64"/>
      </left>
      <right/>
      <top style="thick">
        <color rgb="FFFF0000"/>
      </top>
      <bottom style="thick">
        <color rgb="FFFF0000"/>
      </bottom>
      <diagonal style="thin">
        <color indexed="64"/>
      </diagonal>
    </border>
    <border>
      <left style="thin">
        <color indexed="64"/>
      </left>
      <right/>
      <top/>
      <bottom/>
      <diagonal/>
    </border>
    <border diagonalUp="1">
      <left style="thick">
        <color rgb="FF0070C0"/>
      </left>
      <right style="thin">
        <color indexed="64"/>
      </right>
      <top style="thick">
        <color rgb="FF0070C0"/>
      </top>
      <bottom style="thick">
        <color rgb="FF0070C0"/>
      </bottom>
      <diagonal style="thin">
        <color indexed="64"/>
      </diagonal>
    </border>
    <border>
      <left style="thin">
        <color indexed="64"/>
      </left>
      <right style="thin">
        <color indexed="64"/>
      </right>
      <top style="thick">
        <color rgb="FF0070C0"/>
      </top>
      <bottom style="thick">
        <color rgb="FF0070C0"/>
      </bottom>
      <diagonal/>
    </border>
    <border>
      <left style="thin">
        <color indexed="64"/>
      </left>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diagonalUp="1">
      <left style="thin">
        <color indexed="64"/>
      </left>
      <right style="thin">
        <color indexed="64"/>
      </right>
      <top style="thick">
        <color rgb="FF0070C0"/>
      </top>
      <bottom style="thick">
        <color rgb="FF0070C0"/>
      </bottom>
      <diagonal style="thin">
        <color indexed="64"/>
      </diagonal>
    </border>
    <border diagonalUp="1">
      <left style="thin">
        <color indexed="64"/>
      </left>
      <right/>
      <top style="thick">
        <color rgb="FF0070C0"/>
      </top>
      <bottom style="thick">
        <color rgb="FF0070C0"/>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style="thin">
        <color indexed="64"/>
      </right>
      <top style="thick">
        <color rgb="FFFF0000"/>
      </top>
      <bottom style="thick">
        <color rgb="FFFF0000"/>
      </bottom>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top style="medium">
        <color indexed="64"/>
      </top>
      <bottom style="thick">
        <color rgb="FFFF0000"/>
      </bottom>
      <diagonal/>
    </border>
    <border>
      <left style="thin">
        <color indexed="64"/>
      </left>
      <right style="medium">
        <color indexed="64"/>
      </right>
      <top style="medium">
        <color indexed="64"/>
      </top>
      <bottom style="thick">
        <color rgb="FFFF0000"/>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11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6" xfId="0" applyBorder="1">
      <alignment vertical="center"/>
    </xf>
    <xf numFmtId="0" fontId="0" fillId="0" borderId="6" xfId="0" applyFill="1" applyBorder="1">
      <alignment vertical="center"/>
    </xf>
    <xf numFmtId="0" fontId="0" fillId="0" borderId="17" xfId="0" applyBorder="1">
      <alignment vertical="center"/>
    </xf>
    <xf numFmtId="0" fontId="0" fillId="0" borderId="15"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9" xfId="0" applyFill="1" applyBorder="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3" xfId="0" applyFill="1" applyBorder="1">
      <alignment vertical="center"/>
    </xf>
    <xf numFmtId="0" fontId="0" fillId="0" borderId="26"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4" xfId="0" applyFill="1" applyBorder="1">
      <alignment vertical="center"/>
    </xf>
    <xf numFmtId="0" fontId="0" fillId="0" borderId="38" xfId="0" applyBorder="1">
      <alignment vertical="center"/>
    </xf>
    <xf numFmtId="0" fontId="0" fillId="0" borderId="39" xfId="0" applyBorder="1">
      <alignment vertical="center"/>
    </xf>
    <xf numFmtId="0" fontId="0" fillId="0" borderId="18" xfId="0" applyFill="1" applyBorder="1">
      <alignment vertical="center"/>
    </xf>
    <xf numFmtId="0" fontId="0" fillId="0" borderId="30" xfId="0" applyFill="1" applyBorder="1">
      <alignment vertical="center"/>
    </xf>
    <xf numFmtId="0" fontId="0" fillId="0" borderId="0" xfId="0" applyFill="1">
      <alignment vertical="center"/>
    </xf>
    <xf numFmtId="0" fontId="0" fillId="0" borderId="0" xfId="0" applyAlignment="1">
      <alignment horizontal="left" vertical="top"/>
    </xf>
    <xf numFmtId="0" fontId="0" fillId="0" borderId="0" xfId="0" applyBorder="1" applyAlignment="1">
      <alignment horizontal="left" vertical="top"/>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0" fillId="0" borderId="44" xfId="0" applyFill="1" applyBorder="1">
      <alignment vertical="center"/>
    </xf>
    <xf numFmtId="0" fontId="0" fillId="0" borderId="45" xfId="0" applyBorder="1">
      <alignment vertical="center"/>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2" borderId="8" xfId="0" applyFont="1" applyFill="1" applyBorder="1" applyAlignment="1">
      <alignment vertical="center" wrapText="1"/>
    </xf>
    <xf numFmtId="0" fontId="6" fillId="2" borderId="10" xfId="0" applyFont="1" applyFill="1" applyBorder="1" applyAlignment="1">
      <alignment vertical="center" wrapText="1"/>
    </xf>
    <xf numFmtId="0" fontId="6" fillId="2" borderId="10" xfId="0" applyFont="1" applyFill="1" applyBorder="1">
      <alignment vertical="center"/>
    </xf>
    <xf numFmtId="0" fontId="6" fillId="2" borderId="5" xfId="0" applyFont="1" applyFill="1" applyBorder="1">
      <alignment vertical="center"/>
    </xf>
    <xf numFmtId="0" fontId="0" fillId="0" borderId="38" xfId="0" applyFill="1" applyBorder="1" applyAlignment="1">
      <alignment horizontal="center" vertical="center" shrinkToFit="1"/>
    </xf>
    <xf numFmtId="0" fontId="0" fillId="0" borderId="13" xfId="0" applyFill="1" applyBorder="1" applyAlignment="1">
      <alignment horizontal="center" vertical="center" wrapText="1"/>
    </xf>
    <xf numFmtId="0" fontId="6" fillId="2" borderId="46" xfId="0" applyFont="1" applyFill="1" applyBorder="1">
      <alignment vertical="center"/>
    </xf>
    <xf numFmtId="0" fontId="6" fillId="2" borderId="52" xfId="0" applyFont="1" applyFill="1" applyBorder="1" applyAlignment="1">
      <alignment vertical="center" wrapText="1"/>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0" fontId="6" fillId="2" borderId="57" xfId="0" applyFont="1" applyFill="1" applyBorder="1">
      <alignment vertical="center"/>
    </xf>
    <xf numFmtId="0" fontId="6" fillId="2" borderId="58" xfId="0" applyFont="1" applyFill="1" applyBorder="1">
      <alignment vertical="center"/>
    </xf>
    <xf numFmtId="0" fontId="6" fillId="2" borderId="59" xfId="0" applyFont="1" applyFill="1" applyBorder="1" applyAlignment="1">
      <alignment vertical="center" wrapText="1"/>
    </xf>
    <xf numFmtId="0" fontId="6" fillId="2" borderId="54" xfId="0" applyFont="1" applyFill="1" applyBorder="1" applyAlignment="1">
      <alignment horizontal="left" vertical="center" wrapText="1"/>
    </xf>
    <xf numFmtId="0" fontId="0" fillId="0" borderId="0" xfId="0" applyBorder="1" applyAlignment="1">
      <alignment horizontal="center" vertical="center"/>
    </xf>
    <xf numFmtId="0" fontId="0" fillId="0" borderId="0" xfId="0" applyFill="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xf>
    <xf numFmtId="0" fontId="0" fillId="0" borderId="7" xfId="0" applyFill="1" applyBorder="1">
      <alignment vertical="center"/>
    </xf>
    <xf numFmtId="0" fontId="0" fillId="0" borderId="9" xfId="0" applyBorder="1" applyAlignment="1">
      <alignment horizontal="center" vertical="center"/>
    </xf>
    <xf numFmtId="0" fontId="0" fillId="0" borderId="61" xfId="0" applyBorder="1" applyAlignment="1">
      <alignment horizontal="center" vertical="center"/>
    </xf>
    <xf numFmtId="0" fontId="0" fillId="0" borderId="3" xfId="0" applyBorder="1">
      <alignment vertical="center"/>
    </xf>
    <xf numFmtId="0" fontId="0" fillId="0" borderId="47" xfId="0" applyBorder="1">
      <alignment vertical="center"/>
    </xf>
    <xf numFmtId="0" fontId="0" fillId="0" borderId="47" xfId="0" applyFill="1" applyBorder="1">
      <alignment vertical="center"/>
    </xf>
    <xf numFmtId="0" fontId="0" fillId="2" borderId="53"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1" xfId="0" applyBorder="1" applyAlignment="1">
      <alignment horizontal="left" vertical="top"/>
    </xf>
    <xf numFmtId="49" fontId="0" fillId="0" borderId="6" xfId="0" applyNumberFormat="1" applyBorder="1" applyAlignment="1">
      <alignment horizontal="center" vertical="center"/>
    </xf>
    <xf numFmtId="0" fontId="0" fillId="3" borderId="8" xfId="0" applyFill="1" applyBorder="1" applyAlignment="1">
      <alignment horizontal="left" vertical="top" wrapText="1"/>
    </xf>
    <xf numFmtId="49" fontId="0" fillId="3" borderId="10" xfId="0" applyNumberFormat="1" applyFill="1" applyBorder="1" applyAlignment="1">
      <alignment horizontal="center" vertical="center" wrapText="1"/>
    </xf>
    <xf numFmtId="0" fontId="0" fillId="3" borderId="1" xfId="0" applyFill="1" applyBorder="1" applyAlignment="1">
      <alignment horizontal="left" vertical="top" wrapText="1"/>
    </xf>
    <xf numFmtId="49" fontId="0" fillId="3" borderId="6"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23" xfId="0" applyFill="1" applyBorder="1">
      <alignment vertical="center"/>
    </xf>
    <xf numFmtId="0" fontId="0" fillId="3" borderId="20" xfId="0" applyFill="1" applyBorder="1">
      <alignment vertical="center"/>
    </xf>
    <xf numFmtId="0" fontId="0" fillId="3" borderId="28" xfId="0" applyFill="1" applyBorder="1">
      <alignment vertical="center"/>
    </xf>
    <xf numFmtId="0" fontId="0" fillId="3" borderId="40" xfId="0" applyFill="1" applyBorder="1">
      <alignment vertical="center"/>
    </xf>
    <xf numFmtId="0" fontId="0" fillId="3" borderId="41" xfId="0" applyFill="1" applyBorder="1">
      <alignment vertical="center"/>
    </xf>
    <xf numFmtId="0" fontId="0" fillId="3" borderId="42" xfId="0" applyFill="1" applyBorder="1">
      <alignment vertical="center"/>
    </xf>
    <xf numFmtId="0" fontId="9" fillId="3" borderId="33" xfId="0" applyFont="1" applyFill="1" applyBorder="1" applyAlignment="1">
      <alignment horizontal="center" vertical="center"/>
    </xf>
    <xf numFmtId="0" fontId="9" fillId="3" borderId="0" xfId="0" applyFont="1" applyFill="1" applyBorder="1" applyAlignment="1">
      <alignment horizontal="center" vertical="center" wrapText="1"/>
    </xf>
    <xf numFmtId="0" fontId="2" fillId="0" borderId="38"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 xfId="0" applyFont="1" applyBorder="1" applyAlignment="1">
      <alignment vertical="center" wrapText="1" shrinkToFit="1"/>
    </xf>
    <xf numFmtId="0" fontId="11" fillId="0" borderId="0" xfId="0" applyFont="1">
      <alignment vertical="center"/>
    </xf>
    <xf numFmtId="0" fontId="0" fillId="0" borderId="2" xfId="0" applyFill="1" applyBorder="1" applyAlignment="1">
      <alignment horizontal="center" vertical="center" wrapText="1" shrinkToFit="1"/>
    </xf>
    <xf numFmtId="0" fontId="6" fillId="2" borderId="53" xfId="0" applyFont="1" applyFill="1" applyBorder="1" applyAlignment="1">
      <alignment vertical="center" wrapText="1"/>
    </xf>
    <xf numFmtId="0" fontId="6" fillId="2" borderId="4" xfId="0" applyFont="1" applyFill="1" applyBorder="1" applyAlignment="1">
      <alignment vertical="center" wrapText="1"/>
    </xf>
    <xf numFmtId="6" fontId="0" fillId="2" borderId="53" xfId="1" applyFont="1" applyFill="1" applyBorder="1" applyAlignment="1">
      <alignment horizontal="center" vertical="center" wrapText="1"/>
    </xf>
    <xf numFmtId="0" fontId="6" fillId="3" borderId="62" xfId="0" applyFont="1" applyFill="1" applyBorder="1" applyAlignment="1">
      <alignment horizontal="center" vertical="center"/>
    </xf>
    <xf numFmtId="6" fontId="0" fillId="2" borderId="46" xfId="1" applyFont="1" applyFill="1" applyBorder="1" applyAlignment="1">
      <alignment horizontal="center" vertical="center" wrapText="1"/>
    </xf>
    <xf numFmtId="6" fontId="0" fillId="2" borderId="52" xfId="1" applyFont="1" applyFill="1" applyBorder="1" applyAlignment="1">
      <alignment horizontal="center" vertical="center" wrapText="1"/>
    </xf>
    <xf numFmtId="0" fontId="10" fillId="3" borderId="46" xfId="0" applyFont="1" applyFill="1" applyBorder="1" applyAlignment="1">
      <alignment horizontal="center" vertical="center"/>
    </xf>
    <xf numFmtId="0" fontId="10" fillId="3" borderId="52"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0" borderId="60" xfId="0" applyBorder="1" applyAlignment="1">
      <alignment horizontal="center" vertical="center"/>
    </xf>
    <xf numFmtId="0" fontId="0" fillId="0" borderId="9" xfId="0" applyBorder="1" applyAlignment="1">
      <alignment horizontal="center" vertical="center"/>
    </xf>
    <xf numFmtId="0" fontId="0" fillId="2" borderId="53" xfId="0" applyFill="1" applyBorder="1" applyAlignment="1">
      <alignment horizontal="center" vertical="center" wrapText="1"/>
    </xf>
    <xf numFmtId="0" fontId="0" fillId="2" borderId="54" xfId="0" applyFill="1" applyBorder="1" applyAlignment="1">
      <alignment horizontal="center" vertical="center" wrapText="1"/>
    </xf>
    <xf numFmtId="0" fontId="9" fillId="3" borderId="26" xfId="0" applyFont="1" applyFill="1" applyBorder="1" applyAlignment="1">
      <alignment horizontal="center" vertical="center"/>
    </xf>
    <xf numFmtId="0" fontId="9" fillId="3" borderId="0"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1771650</xdr:colOff>
      <xdr:row>21</xdr:row>
      <xdr:rowOff>187325</xdr:rowOff>
    </xdr:from>
    <xdr:to>
      <xdr:col>22</xdr:col>
      <xdr:colOff>98425</xdr:colOff>
      <xdr:row>43</xdr:row>
      <xdr:rowOff>203200</xdr:rowOff>
    </xdr:to>
    <xdr:sp macro="" textlink="">
      <xdr:nvSpPr>
        <xdr:cNvPr id="2" name="テキスト ボックス 1">
          <a:extLst>
            <a:ext uri="{FF2B5EF4-FFF2-40B4-BE49-F238E27FC236}">
              <a16:creationId xmlns:a16="http://schemas.microsoft.com/office/drawing/2014/main" id="{8854239E-08B5-4CA3-A376-E2A73E12D1B8}"/>
            </a:ext>
          </a:extLst>
        </xdr:cNvPr>
        <xdr:cNvSpPr txBox="1"/>
      </xdr:nvSpPr>
      <xdr:spPr>
        <a:xfrm>
          <a:off x="9378950" y="11655425"/>
          <a:ext cx="13782675" cy="532447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＜記載上の注意　</a:t>
          </a:r>
          <a:r>
            <a:rPr lang="en-US" altLang="ja-JP" sz="1100" b="0" i="0">
              <a:solidFill>
                <a:schemeClr val="dk1"/>
              </a:solidFill>
              <a:effectLst/>
              <a:latin typeface="+mn-lt"/>
              <a:ea typeface="+mn-ea"/>
              <a:cs typeface="+mn-cs"/>
            </a:rPr>
            <a:t>Note on description</a:t>
          </a:r>
          <a:r>
            <a:rPr lang="ja-JP" altLang="ja-JP" sz="1100" b="0" i="0">
              <a:solidFill>
                <a:schemeClr val="dk1"/>
              </a:solidFill>
              <a:effectLst/>
              <a:latin typeface="+mn-lt"/>
              <a:ea typeface="+mn-ea"/>
              <a:cs typeface="+mn-cs"/>
            </a:rPr>
            <a:t>＞</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※1</a:t>
          </a:r>
          <a:r>
            <a:rPr lang="ja-JP" altLang="ja-JP" sz="1100" b="1" i="0">
              <a:solidFill>
                <a:schemeClr val="dk1"/>
              </a:solidFill>
              <a:effectLst/>
              <a:latin typeface="+mn-lt"/>
              <a:ea typeface="+mn-ea"/>
              <a:cs typeface="+mn-cs"/>
            </a:rPr>
            <a:t>つの業績につき，一行で記載すること。</a:t>
          </a:r>
          <a:endParaRPr lang="ja-JP" altLang="ja-JP">
            <a:effectLst/>
          </a:endParaRPr>
        </a:p>
        <a:p>
          <a:r>
            <a:rPr lang="en-US" altLang="ja-JP" sz="1100" b="1" i="0">
              <a:solidFill>
                <a:schemeClr val="dk1"/>
              </a:solidFill>
              <a:effectLst/>
              <a:latin typeface="+mn-lt"/>
              <a:ea typeface="+mn-ea"/>
              <a:cs typeface="+mn-cs"/>
            </a:rPr>
            <a:t> </a:t>
          </a:r>
          <a:r>
            <a:rPr lang="en-US" altLang="ja-JP" sz="1100" b="0" i="0">
              <a:solidFill>
                <a:schemeClr val="dk1"/>
              </a:solidFill>
              <a:effectLst/>
              <a:latin typeface="+mn-lt"/>
              <a:ea typeface="+mn-ea"/>
              <a:cs typeface="+mn-cs"/>
            </a:rPr>
            <a:t>One line per achievement.</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該当する項目の薄橙色のセルは必ず入力すること</a:t>
          </a:r>
          <a:endParaRPr lang="ja-JP" altLang="ja-JP">
            <a:effectLst/>
          </a:endParaRPr>
        </a:p>
        <a:p>
          <a:r>
            <a:rPr lang="en-US" altLang="ja-JP" sz="1100" b="1" i="0">
              <a:solidFill>
                <a:schemeClr val="dk1"/>
              </a:solidFill>
              <a:effectLst/>
              <a:latin typeface="+mn-lt"/>
              <a:ea typeface="+mn-ea"/>
              <a:cs typeface="+mn-cs"/>
            </a:rPr>
            <a:t> </a:t>
          </a:r>
          <a:r>
            <a:rPr lang="en-US" altLang="ja-JP" sz="1100" b="0" i="0">
              <a:solidFill>
                <a:schemeClr val="dk1"/>
              </a:solidFill>
              <a:effectLst/>
              <a:latin typeface="+mn-lt"/>
              <a:ea typeface="+mn-ea"/>
              <a:cs typeface="+mn-cs"/>
            </a:rPr>
            <a:t>The ligh</a:t>
          </a:r>
          <a:r>
            <a:rPr lang="en-US" altLang="ja-JP" sz="1100" b="0" i="0" baseline="0">
              <a:solidFill>
                <a:schemeClr val="dk1"/>
              </a:solidFill>
              <a:effectLst/>
              <a:latin typeface="+mn-lt"/>
              <a:ea typeface="+mn-ea"/>
              <a:cs typeface="+mn-cs"/>
            </a:rPr>
            <a:t>t orange cells in the corresponding fields must be filled in.</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研究業績は入学時から申請時までのものを記載すること。</a:t>
          </a:r>
          <a:endParaRPr lang="ja-JP" altLang="ja-JP">
            <a:effectLst/>
          </a:endParaRPr>
        </a:p>
        <a:p>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Research achievements should be listed from the time of admission to the university to the time of application.</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項目</a:t>
          </a:r>
          <a:r>
            <a:rPr lang="en-US" altLang="ja-JP" sz="1100" b="1" i="0">
              <a:solidFill>
                <a:schemeClr val="dk1"/>
              </a:solidFill>
              <a:effectLst/>
              <a:latin typeface="+mn-lt"/>
              <a:ea typeface="+mn-ea"/>
              <a:cs typeface="+mn-cs"/>
            </a:rPr>
            <a:t>1</a:t>
          </a:r>
          <a:r>
            <a:rPr lang="ja-JP" altLang="ja-JP" sz="1100" b="1" i="0">
              <a:solidFill>
                <a:schemeClr val="dk1"/>
              </a:solidFill>
              <a:effectLst/>
              <a:latin typeface="+mn-lt"/>
              <a:ea typeface="+mn-ea"/>
              <a:cs typeface="+mn-cs"/>
            </a:rPr>
            <a:t>から</a:t>
          </a:r>
          <a:r>
            <a:rPr lang="en-US" altLang="ja-JP" sz="1100" b="1" i="0">
              <a:solidFill>
                <a:schemeClr val="dk1"/>
              </a:solidFill>
              <a:effectLst/>
              <a:latin typeface="+mn-lt"/>
              <a:ea typeface="+mn-ea"/>
              <a:cs typeface="+mn-cs"/>
            </a:rPr>
            <a:t>12</a:t>
          </a:r>
          <a:r>
            <a:rPr lang="ja-JP" altLang="ja-JP" sz="1100" b="1" i="0">
              <a:solidFill>
                <a:schemeClr val="dk1"/>
              </a:solidFill>
              <a:effectLst/>
              <a:latin typeface="+mn-lt"/>
              <a:ea typeface="+mn-ea"/>
              <a:cs typeface="+mn-cs"/>
            </a:rPr>
            <a:t>については，別刷等（写し可）各１部を提出すること。</a:t>
          </a:r>
          <a:r>
            <a:rPr lang="ja-JP" altLang="ja-JP" sz="1100" b="1">
              <a:solidFill>
                <a:schemeClr val="dk1"/>
              </a:solidFill>
              <a:effectLst/>
              <a:latin typeface="+mn-lt"/>
              <a:ea typeface="+mn-ea"/>
              <a:cs typeface="+mn-cs"/>
            </a:rPr>
            <a:t> その際，</a:t>
          </a:r>
          <a:r>
            <a:rPr lang="en-US" altLang="ja-JP" sz="1100" b="1">
              <a:solidFill>
                <a:schemeClr val="dk1"/>
              </a:solidFill>
              <a:effectLst/>
              <a:latin typeface="+mn-lt"/>
              <a:ea typeface="+mn-ea"/>
              <a:cs typeface="+mn-cs"/>
            </a:rPr>
            <a:t>receive</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accept</a:t>
          </a:r>
          <a:r>
            <a:rPr lang="ja-JP" altLang="ja-JP" sz="1100" b="1">
              <a:solidFill>
                <a:schemeClr val="dk1"/>
              </a:solidFill>
              <a:effectLst/>
              <a:latin typeface="+mn-lt"/>
              <a:ea typeface="+mn-ea"/>
              <a:cs typeface="+mn-cs"/>
            </a:rPr>
            <a:t>の日付が記載されている部分をマーカーにて印すこと。</a:t>
          </a:r>
          <a:endParaRPr lang="ja-JP" altLang="ja-JP">
            <a:effectLst/>
          </a:endParaRPr>
        </a:p>
        <a:p>
          <a:r>
            <a:rPr lang="en-US" altLang="ja-JP" sz="1100" b="0" i="0">
              <a:solidFill>
                <a:schemeClr val="dk1"/>
              </a:solidFill>
              <a:effectLst/>
              <a:latin typeface="+mn-lt"/>
              <a:ea typeface="+mn-ea"/>
              <a:cs typeface="+mn-cs"/>
            </a:rPr>
            <a:t>  For items 1 through 12, submit one copy of each reprint (photocopies acceptable).</a:t>
          </a:r>
          <a:r>
            <a:rPr lang="en-US" altLang="ja-JP" sz="1100">
              <a:solidFill>
                <a:schemeClr val="dk1"/>
              </a:solidFill>
              <a:effectLst/>
              <a:latin typeface="+mn-lt"/>
              <a:ea typeface="+mn-ea"/>
              <a:cs typeface="+mn-cs"/>
            </a:rPr>
            <a:t> The "receive" and "accept" dates should be marked with a marker.</a:t>
          </a:r>
          <a:endParaRPr lang="ja-JP" altLang="ja-JP">
            <a:effectLst/>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en-US" altLang="ja-JP" sz="1100" b="1">
              <a:solidFill>
                <a:schemeClr val="dk1"/>
              </a:solidFill>
              <a:effectLst/>
              <a:latin typeface="+mn-lt"/>
              <a:ea typeface="+mn-ea"/>
              <a:cs typeface="+mn-cs"/>
            </a:rPr>
            <a:t> </a:t>
          </a:r>
          <a:r>
            <a:rPr lang="ja-JP" altLang="ja-JP" sz="1100" b="1">
              <a:solidFill>
                <a:schemeClr val="dk1"/>
              </a:solidFill>
              <a:effectLst/>
              <a:latin typeface="+mn-lt"/>
              <a:ea typeface="+mn-ea"/>
              <a:cs typeface="+mn-cs"/>
            </a:rPr>
            <a:t>項目</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および</a:t>
          </a:r>
          <a:r>
            <a:rPr lang="en-US" altLang="ja-JP" sz="1100" b="1">
              <a:solidFill>
                <a:schemeClr val="dk1"/>
              </a:solidFill>
              <a:effectLst/>
              <a:latin typeface="+mn-lt"/>
              <a:ea typeface="+mn-ea"/>
              <a:cs typeface="+mn-cs"/>
            </a:rPr>
            <a:t>2</a:t>
          </a:r>
          <a:r>
            <a:rPr lang="ja-JP" altLang="ja-JP" sz="1100" b="1">
              <a:solidFill>
                <a:schemeClr val="dk1"/>
              </a:solidFill>
              <a:effectLst/>
              <a:latin typeface="+mn-lt"/>
              <a:ea typeface="+mn-ea"/>
              <a:cs typeface="+mn-cs"/>
            </a:rPr>
            <a:t>については，</a:t>
          </a:r>
          <a:r>
            <a:rPr lang="en-US" altLang="ja-JP" sz="1100" b="1">
              <a:solidFill>
                <a:schemeClr val="dk1"/>
              </a:solidFill>
              <a:effectLst/>
              <a:latin typeface="+mn-lt"/>
              <a:ea typeface="+mn-ea"/>
              <a:cs typeface="+mn-cs"/>
            </a:rPr>
            <a:t>Impact Factor</a:t>
          </a:r>
          <a:r>
            <a:rPr lang="ja-JP" altLang="ja-JP" sz="1100" b="1">
              <a:solidFill>
                <a:schemeClr val="dk1"/>
              </a:solidFill>
              <a:effectLst/>
              <a:latin typeface="+mn-lt"/>
              <a:ea typeface="+mn-ea"/>
              <a:cs typeface="+mn-cs"/>
            </a:rPr>
            <a:t>の記載がある画面の写しを</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部提出すること。</a:t>
          </a:r>
          <a:endParaRPr lang="ja-JP" altLang="ja-JP">
            <a:effectLst/>
          </a:endParaRPr>
        </a:p>
        <a:p>
          <a:r>
            <a:rPr lang="en-US" altLang="ja-JP" sz="1100">
              <a:solidFill>
                <a:schemeClr val="dk1"/>
              </a:solidFill>
              <a:effectLst/>
              <a:latin typeface="+mn-lt"/>
              <a:ea typeface="+mn-ea"/>
              <a:cs typeface="+mn-cs"/>
            </a:rPr>
            <a:t>  For items 1 and 2, submit one copy of the screen showing the Impact Factor.</a:t>
          </a:r>
          <a:endParaRPr lang="ja-JP" altLang="ja-JP">
            <a:effectLst/>
          </a:endParaRPr>
        </a:p>
        <a:p>
          <a:r>
            <a:rPr lang="en-US" altLang="ja-JP" sz="1100" b="1" i="0">
              <a:solidFill>
                <a:schemeClr val="dk1"/>
              </a:solidFill>
              <a:effectLst/>
              <a:latin typeface="+mn-lt"/>
              <a:ea typeface="+mn-ea"/>
              <a:cs typeface="+mn-cs"/>
            </a:rPr>
            <a:t> ※Impact Factor</a:t>
          </a:r>
          <a:r>
            <a:rPr lang="ja-JP" altLang="ja-JP" sz="1100" b="1" i="0">
              <a:solidFill>
                <a:schemeClr val="dk1"/>
              </a:solidFill>
              <a:effectLst/>
              <a:latin typeface="+mn-lt"/>
              <a:ea typeface="+mn-ea"/>
              <a:cs typeface="+mn-cs"/>
            </a:rPr>
            <a:t>は掲載時の数値ではなく，本申請時（最新）のものとする。</a:t>
          </a:r>
          <a:endParaRPr lang="ja-JP" altLang="ja-JP">
            <a:effectLst/>
          </a:endParaRPr>
        </a:p>
        <a:p>
          <a:r>
            <a:rPr lang="ja-JP"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The Impact Factor is not the value at the time of publication, but the one at the time of this application (the latest).</a:t>
          </a:r>
          <a:endParaRPr lang="ja-JP" altLang="ja-JP">
            <a:effectLst/>
          </a:endParaRPr>
        </a:p>
        <a:p>
          <a:r>
            <a:rPr lang="en-US" altLang="ja-JP" sz="1100" b="1" i="0">
              <a:solidFill>
                <a:schemeClr val="dk1"/>
              </a:solidFill>
              <a:effectLst/>
              <a:latin typeface="+mn-lt"/>
              <a:ea typeface="+mn-ea"/>
              <a:cs typeface="+mn-cs"/>
            </a:rPr>
            <a:t>※ equal contribution</a:t>
          </a:r>
          <a:r>
            <a:rPr lang="ja-JP" altLang="ja-JP" sz="1100" b="1" i="0">
              <a:solidFill>
                <a:schemeClr val="dk1"/>
              </a:solidFill>
              <a:effectLst/>
              <a:latin typeface="+mn-lt"/>
              <a:ea typeface="+mn-ea"/>
              <a:cs typeface="+mn-cs"/>
            </a:rPr>
            <a:t>は筆頭者と同等と扱う。</a:t>
          </a:r>
          <a:r>
            <a:rPr lang="ja-JP" altLang="ja-JP" sz="1100" b="1">
              <a:solidFill>
                <a:schemeClr val="dk1"/>
              </a:solidFill>
              <a:effectLst/>
              <a:latin typeface="+mn-lt"/>
              <a:ea typeface="+mn-ea"/>
              <a:cs typeface="+mn-cs"/>
            </a:rPr>
            <a:t> </a:t>
          </a:r>
          <a:endParaRPr lang="ja-JP" altLang="ja-JP">
            <a:effectLst/>
          </a:endParaRPr>
        </a:p>
        <a:p>
          <a:r>
            <a:rPr lang="en-US" altLang="ja-JP" sz="1100" b="0" i="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A Equal contribution will be treated as equivalent to the first author.</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論文で受理されたもの（</a:t>
          </a:r>
          <a:r>
            <a:rPr lang="en-US" altLang="ja-JP" sz="1100" b="1" i="0">
              <a:solidFill>
                <a:schemeClr val="dk1"/>
              </a:solidFill>
              <a:effectLst/>
              <a:latin typeface="+mn-lt"/>
              <a:ea typeface="+mn-ea"/>
              <a:cs typeface="+mn-cs"/>
            </a:rPr>
            <a:t>in press</a:t>
          </a:r>
          <a:r>
            <a:rPr lang="ja-JP" altLang="ja-JP" sz="1100" b="1" i="0">
              <a:solidFill>
                <a:schemeClr val="dk1"/>
              </a:solidFill>
              <a:effectLst/>
              <a:latin typeface="+mn-lt"/>
              <a:ea typeface="+mn-ea"/>
              <a:cs typeface="+mn-cs"/>
            </a:rPr>
            <a:t>）は原稿の写し（両面印刷）と受理を証明する書類の写しを添付すること。なお，投稿中のものは対象外とし，入学時以降に</a:t>
          </a:r>
          <a:r>
            <a:rPr lang="en-US" altLang="ja-JP" sz="1100" b="1" i="0">
              <a:solidFill>
                <a:schemeClr val="dk1"/>
              </a:solidFill>
              <a:effectLst/>
              <a:latin typeface="+mn-lt"/>
              <a:ea typeface="+mn-ea"/>
              <a:cs typeface="+mn-cs"/>
            </a:rPr>
            <a:t>submit</a:t>
          </a:r>
          <a:r>
            <a:rPr lang="ja-JP" altLang="ja-JP" sz="1100" b="1" i="0">
              <a:solidFill>
                <a:schemeClr val="dk1"/>
              </a:solidFill>
              <a:effectLst/>
              <a:latin typeface="+mn-lt"/>
              <a:ea typeface="+mn-ea"/>
              <a:cs typeface="+mn-cs"/>
            </a:rPr>
            <a:t>されたものに限る。</a:t>
          </a:r>
          <a:endParaRPr lang="ja-JP" altLang="ja-JP">
            <a:effectLst/>
          </a:endParaRPr>
        </a:p>
        <a:p>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Attach one copy (printed on both sides) of original article that is in press. However, an article under submission is not accepted.</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項目</a:t>
          </a:r>
          <a:r>
            <a:rPr lang="en-US" altLang="ja-JP" sz="1100" b="1" i="0">
              <a:solidFill>
                <a:schemeClr val="dk1"/>
              </a:solidFill>
              <a:effectLst/>
              <a:latin typeface="+mn-lt"/>
              <a:ea typeface="+mn-ea"/>
              <a:cs typeface="+mn-cs"/>
            </a:rPr>
            <a:t>13</a:t>
          </a:r>
          <a:r>
            <a:rPr lang="ja-JP" altLang="ja-JP" sz="1100" b="1" i="0">
              <a:solidFill>
                <a:schemeClr val="dk1"/>
              </a:solidFill>
              <a:effectLst/>
              <a:latin typeface="+mn-lt"/>
              <a:ea typeface="+mn-ea"/>
              <a:cs typeface="+mn-cs"/>
            </a:rPr>
            <a:t>から</a:t>
          </a:r>
          <a:r>
            <a:rPr lang="en-US" altLang="ja-JP" sz="1100" b="1" i="0">
              <a:solidFill>
                <a:schemeClr val="dk1"/>
              </a:solidFill>
              <a:effectLst/>
              <a:latin typeface="+mn-lt"/>
              <a:ea typeface="+mn-ea"/>
              <a:cs typeface="+mn-cs"/>
            </a:rPr>
            <a:t>15</a:t>
          </a:r>
          <a:r>
            <a:rPr lang="ja-JP" altLang="ja-JP" sz="1100" b="1" i="0">
              <a:solidFill>
                <a:schemeClr val="dk1"/>
              </a:solidFill>
              <a:effectLst/>
              <a:latin typeface="+mn-lt"/>
              <a:ea typeface="+mn-ea"/>
              <a:cs typeface="+mn-cs"/>
            </a:rPr>
            <a:t>については，抄録集の表紙やプログラム，採択通知等の，「発表題名，発表者，学会名，開催日，開催地」が記載されている資料を提出すること。なお，発表予定のものは対象外。</a:t>
          </a:r>
          <a:endParaRPr lang="ja-JP" altLang="ja-JP">
            <a:effectLst/>
          </a:endParaRPr>
        </a:p>
        <a:p>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For items 13 to 15, please submit the cover page of the abstract book, the program, the notice of acceptance, and other documents that include the title of the presentation, presenter, conference name, date and place of the conference. Those that are scheduled to be presented are not eligible.</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全ての資料に自分の氏名をマーカーにて印すこと。また，資料右上に上記表の番号に対応する数字を記載すること。（例　</a:t>
          </a:r>
          <a:r>
            <a:rPr lang="en-US" altLang="ja-JP" sz="1100" b="1" i="0">
              <a:solidFill>
                <a:schemeClr val="dk1"/>
              </a:solidFill>
              <a:effectLst/>
              <a:latin typeface="+mn-lt"/>
              <a:ea typeface="+mn-ea"/>
              <a:cs typeface="+mn-cs"/>
            </a:rPr>
            <a:t>1-1</a:t>
          </a:r>
          <a:r>
            <a:rPr lang="ja-JP" altLang="ja-JP" sz="1100" b="1" i="0">
              <a:solidFill>
                <a:schemeClr val="dk1"/>
              </a:solidFill>
              <a:effectLst/>
              <a:latin typeface="+mn-lt"/>
              <a:ea typeface="+mn-ea"/>
              <a:cs typeface="+mn-cs"/>
            </a:rPr>
            <a:t>）</a:t>
          </a:r>
          <a:r>
            <a:rPr lang="ja-JP" altLang="ja-JP" sz="1100" b="1">
              <a:solidFill>
                <a:schemeClr val="dk1"/>
              </a:solidFill>
              <a:effectLst/>
              <a:latin typeface="+mn-lt"/>
              <a:ea typeface="+mn-ea"/>
              <a:cs typeface="+mn-cs"/>
            </a:rPr>
            <a:t> </a:t>
          </a:r>
          <a:endParaRPr lang="ja-JP" altLang="ja-JP">
            <a:effectLst/>
          </a:endParaRPr>
        </a:p>
        <a:p>
          <a:r>
            <a:rPr lang="en-US" altLang="ja-JP" sz="1100" b="0" i="0">
              <a:solidFill>
                <a:schemeClr val="dk1"/>
              </a:solidFill>
              <a:effectLst/>
              <a:latin typeface="+mn-lt"/>
              <a:ea typeface="+mn-ea"/>
              <a:cs typeface="+mn-cs"/>
            </a:rPr>
            <a:t>  Your names must be highlighted in material. And put the corresponding numbers to the numbers in the table above at the top right of each material.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Ex 1-1</a:t>
          </a:r>
          <a:r>
            <a:rPr lang="ja-JP" altLang="ja-JP" sz="1100" b="0" i="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この</a:t>
          </a:r>
          <a:r>
            <a:rPr lang="en-US" altLang="ja-JP" sz="1100" b="1" i="0">
              <a:solidFill>
                <a:schemeClr val="dk1"/>
              </a:solidFill>
              <a:effectLst/>
              <a:latin typeface="+mn-lt"/>
              <a:ea typeface="+mn-ea"/>
              <a:cs typeface="+mn-cs"/>
            </a:rPr>
            <a:t>Excel</a:t>
          </a:r>
          <a:r>
            <a:rPr lang="ja-JP" altLang="ja-JP" sz="1100" b="1" i="0">
              <a:solidFill>
                <a:schemeClr val="dk1"/>
              </a:solidFill>
              <a:effectLst/>
              <a:latin typeface="+mn-lt"/>
              <a:ea typeface="+mn-ea"/>
              <a:cs typeface="+mn-cs"/>
            </a:rPr>
            <a:t>ファイルは，霞地区運営支援部学生支援グループ（大学院担当）へ電子媒体（メール添付等）にて提出すること。</a:t>
          </a:r>
          <a:endParaRPr lang="ja-JP" altLang="ja-JP" b="1">
            <a:effectLst/>
          </a:endParaRPr>
        </a:p>
        <a:p>
          <a:r>
            <a:rPr lang="en-US"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This Excel file must be submitted to the Student Support Group(in charge of graduate school)in electronic media (Email attachments, etc.</a:t>
          </a:r>
          <a:r>
            <a:rPr lang="ja-JP" altLang="ja-JP" sz="1100" b="0" i="0">
              <a:solidFill>
                <a:schemeClr val="dk1"/>
              </a:solidFill>
              <a:effectLst/>
              <a:latin typeface="+mn-lt"/>
              <a:ea typeface="+mn-ea"/>
              <a:cs typeface="+mn-cs"/>
            </a:rPr>
            <a:t>）</a:t>
          </a:r>
          <a:endParaRPr lang="ja-JP" altLang="ja-JP">
            <a:effectLst/>
          </a:endParaRPr>
        </a:p>
        <a:p>
          <a:endParaRPr lang="ja-JP" altLang="ja-JP">
            <a:effectLst/>
          </a:endParaRPr>
        </a:p>
      </xdr:txBody>
    </xdr:sp>
    <xdr:clientData/>
  </xdr:twoCellAnchor>
  <xdr:twoCellAnchor>
    <xdr:from>
      <xdr:col>0</xdr:col>
      <xdr:colOff>196850</xdr:colOff>
      <xdr:row>21</xdr:row>
      <xdr:rowOff>187324</xdr:rowOff>
    </xdr:from>
    <xdr:to>
      <xdr:col>4</xdr:col>
      <xdr:colOff>1225550</xdr:colOff>
      <xdr:row>42</xdr:row>
      <xdr:rowOff>215900</xdr:rowOff>
    </xdr:to>
    <xdr:sp macro="" textlink="">
      <xdr:nvSpPr>
        <xdr:cNvPr id="3" name="テキスト ボックス 2">
          <a:extLst>
            <a:ext uri="{FF2B5EF4-FFF2-40B4-BE49-F238E27FC236}">
              <a16:creationId xmlns:a16="http://schemas.microsoft.com/office/drawing/2014/main" id="{1E3BF2A5-7C7D-4412-8B8F-7732D8FC7314}"/>
            </a:ext>
          </a:extLst>
        </xdr:cNvPr>
        <xdr:cNvSpPr txBox="1"/>
      </xdr:nvSpPr>
      <xdr:spPr>
        <a:xfrm>
          <a:off x="196850" y="14424024"/>
          <a:ext cx="10236200" cy="50958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 SCI</a:t>
          </a:r>
          <a:r>
            <a:rPr lang="ja-JP" altLang="en-US" sz="1100" b="0" i="0" u="none" strike="noStrike">
              <a:solidFill>
                <a:schemeClr val="dk1"/>
              </a:solidFill>
              <a:effectLst/>
              <a:latin typeface="+mn-lt"/>
              <a:ea typeface="+mn-ea"/>
              <a:cs typeface="+mn-cs"/>
            </a:rPr>
            <a:t>または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掲載の学術雑誌論文」は，以下の注</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および注</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を加算点とすることができる。</a:t>
          </a:r>
          <a:endParaRPr lang="en-US" altLang="ja-JP" sz="1100" b="0" i="0" u="none" strike="noStrike">
            <a:solidFill>
              <a:schemeClr val="dk1"/>
            </a:solidFill>
            <a:effectLst/>
            <a:latin typeface="+mn-lt"/>
            <a:ea typeface="+mn-ea"/>
            <a:cs typeface="+mn-cs"/>
          </a:endParaRPr>
        </a:p>
        <a:p>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1</a:t>
          </a:r>
        </a:p>
        <a:p>
          <a:r>
            <a:rPr lang="en-US" altLang="ja-JP"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①申請時の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10.0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②申請時の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2</a:t>
          </a: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(1)corresponding author</a:t>
          </a:r>
          <a:r>
            <a:rPr lang="ja-JP" altLang="en-US" sz="1100" b="0" i="0" u="none" strike="noStrike">
              <a:solidFill>
                <a:schemeClr val="dk1"/>
              </a:solidFill>
              <a:effectLst/>
              <a:latin typeface="+mn-lt"/>
              <a:ea typeface="+mn-ea"/>
              <a:cs typeface="+mn-cs"/>
            </a:rPr>
            <a:t>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第</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8</a:t>
          </a:r>
          <a:r>
            <a:rPr lang="ja-JP" altLang="en-US" sz="1100" b="0" i="0" u="none" strike="noStrike">
              <a:solidFill>
                <a:schemeClr val="dk1"/>
              </a:solidFill>
              <a:effectLst/>
              <a:latin typeface="+mn-lt"/>
              <a:ea typeface="+mn-ea"/>
              <a:cs typeface="+mn-cs"/>
            </a:rPr>
            <a:t>点を，第</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(3)(1)</a:t>
          </a:r>
          <a:r>
            <a:rPr lang="ja-JP" altLang="en-US" sz="1100" b="0" i="0" u="none" strike="noStrike">
              <a:solidFill>
                <a:schemeClr val="dk1"/>
              </a:solidFill>
              <a:effectLst/>
              <a:latin typeface="+mn-lt"/>
              <a:ea typeface="+mn-ea"/>
              <a:cs typeface="+mn-cs"/>
            </a:rPr>
            <a:t>および</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の両方に該当する場合は，点数が高い</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の点数を加算点とする。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（備考）</a:t>
          </a:r>
          <a:endParaRPr lang="en-US" altLang="ja-JP"/>
        </a:p>
        <a:p>
          <a:r>
            <a:rPr lang="ja-JP" altLang="en-US" sz="1100" b="0" i="0" u="none" strike="noStrike">
              <a:solidFill>
                <a:schemeClr val="dk1"/>
              </a:solidFill>
              <a:effectLst/>
              <a:latin typeface="+mn-lt"/>
              <a:ea typeface="+mn-ea"/>
              <a:cs typeface="+mn-cs"/>
            </a:rPr>
            <a:t>　</a:t>
          </a:r>
          <a:r>
            <a:rPr kumimoji="1" lang="ja-JP" altLang="en-US" sz="1100"/>
            <a:t>・</a:t>
          </a:r>
          <a:r>
            <a:rPr kumimoji="1" lang="en-US" altLang="ja-JP" sz="1100"/>
            <a:t>impact factor2.0</a:t>
          </a:r>
          <a:r>
            <a:rPr kumimoji="1" lang="ja-JP" altLang="en-US" sz="1100"/>
            <a:t>以上を目安とする</a:t>
          </a:r>
        </a:p>
        <a:p>
          <a:r>
            <a:rPr kumimoji="1" lang="ja-JP" altLang="en-US" sz="1100"/>
            <a:t>　・博士課程においては，総合点</a:t>
          </a:r>
          <a:r>
            <a:rPr kumimoji="1" lang="en-US" altLang="ja-JP" sz="1100"/>
            <a:t>70</a:t>
          </a:r>
          <a:r>
            <a:rPr kumimoji="1" lang="ja-JP" altLang="en-US" sz="1100"/>
            <a:t>点以上を合格とする。</a:t>
          </a:r>
        </a:p>
        <a:p>
          <a:r>
            <a:rPr kumimoji="1" lang="ja-JP" altLang="en-US" sz="1100"/>
            <a:t>    ・博士課程後期においては，総合点</a:t>
          </a:r>
          <a:r>
            <a:rPr kumimoji="1" lang="en-US" altLang="ja-JP" sz="1100"/>
            <a:t>60</a:t>
          </a:r>
          <a:r>
            <a:rPr kumimoji="1" lang="ja-JP" altLang="en-US" sz="1100"/>
            <a:t>点以上を合格とする。</a:t>
          </a:r>
        </a:p>
        <a:p>
          <a:r>
            <a:rPr kumimoji="1" lang="ja-JP" altLang="en-US" sz="1100"/>
            <a:t>　・博士課程前期においては，総合点</a:t>
          </a:r>
          <a:r>
            <a:rPr kumimoji="1" lang="en-US" altLang="ja-JP" sz="1100"/>
            <a:t>50</a:t>
          </a:r>
          <a:r>
            <a:rPr kumimoji="1" lang="ja-JP" altLang="en-US" sz="1100"/>
            <a:t>点以上を合格とする。</a:t>
          </a:r>
        </a:p>
        <a:p>
          <a:r>
            <a:rPr kumimoji="1" lang="ja-JP" altLang="en-US" sz="1100"/>
            <a:t>　・</a:t>
          </a:r>
          <a:r>
            <a:rPr kumimoji="1" lang="en-US" altLang="ja-JP" sz="1100"/>
            <a:t>1</a:t>
          </a:r>
          <a:r>
            <a:rPr kumimoji="1" lang="ja-JP" altLang="en-US" sz="1100"/>
            <a:t>年前早期修了と半年前早期修了の基準は同じものとする。</a:t>
          </a:r>
        </a:p>
        <a:p>
          <a:r>
            <a:rPr kumimoji="1" lang="ja-JP" altLang="en-US" sz="1100"/>
            <a:t>　・</a:t>
          </a:r>
          <a:r>
            <a:rPr kumimoji="1" lang="en-US" altLang="ja-JP" sz="1100"/>
            <a:t>impact factor20</a:t>
          </a:r>
          <a:r>
            <a:rPr kumimoji="1" lang="ja-JP" altLang="en-US" sz="1100"/>
            <a:t>以上の筆頭又は</a:t>
          </a:r>
          <a:r>
            <a:rPr kumimoji="1" lang="en-US" altLang="ja-JP" sz="1100"/>
            <a:t>equal contribution</a:t>
          </a:r>
          <a:r>
            <a:rPr kumimoji="1" lang="ja-JP" altLang="en-US" sz="1100"/>
            <a:t>の論文がある場合は，総合点に関係なく合格とする。</a:t>
          </a:r>
        </a:p>
        <a:p>
          <a:r>
            <a:rPr kumimoji="1" lang="ja-JP" altLang="en-US" sz="1100"/>
            <a:t>　・</a:t>
          </a:r>
          <a:r>
            <a:rPr kumimoji="1" lang="en-US" altLang="ja-JP" sz="1100"/>
            <a:t>Impact Factor</a:t>
          </a:r>
          <a:r>
            <a:rPr kumimoji="1" lang="ja-JP" altLang="en-US" sz="1100"/>
            <a:t>は掲載時ではなく，申請時（最新）のものとする。</a:t>
          </a:r>
        </a:p>
        <a:p>
          <a:r>
            <a:rPr kumimoji="1" lang="ja-JP" altLang="en-US" sz="1100"/>
            <a:t>　・</a:t>
          </a:r>
          <a:r>
            <a:rPr kumimoji="1" lang="en-US" altLang="ja-JP" sz="1100"/>
            <a:t>2022</a:t>
          </a:r>
          <a:r>
            <a:rPr kumimoji="1" lang="ja-JP" altLang="en-US" sz="1100"/>
            <a:t>年</a:t>
          </a:r>
          <a:r>
            <a:rPr kumimoji="1" lang="en-US" altLang="ja-JP" sz="1100"/>
            <a:t>4</a:t>
          </a:r>
          <a:r>
            <a:rPr kumimoji="1" lang="ja-JP" altLang="en-US" sz="1100"/>
            <a:t>月入学生からの適用とする。</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CBC9D-17FC-4ED7-8B5F-42B531B80852}">
  <sheetPr>
    <pageSetUpPr fitToPage="1"/>
  </sheetPr>
  <dimension ref="A1:W57"/>
  <sheetViews>
    <sheetView tabSelected="1" view="pageBreakPreview" topLeftCell="A4" zoomScale="75" zoomScaleNormal="75" zoomScaleSheetLayoutView="75" workbookViewId="0">
      <selection activeCell="D19" sqref="D19"/>
    </sheetView>
  </sheetViews>
  <sheetFormatPr defaultRowHeight="18.75" x14ac:dyDescent="0.4"/>
  <cols>
    <col min="1" max="1" width="3.5" customWidth="1"/>
    <col min="2" max="2" width="60.75" customWidth="1"/>
    <col min="3" max="3" width="18.25" customWidth="1"/>
    <col min="4" max="4" width="38.125" customWidth="1"/>
    <col min="5" max="5" width="32" style="38" customWidth="1"/>
    <col min="6" max="6" width="44.125" style="38" customWidth="1"/>
    <col min="7" max="7" width="13.125" style="44" customWidth="1"/>
    <col min="8" max="8" width="12.625" customWidth="1"/>
    <col min="9" max="9" width="7.375" bestFit="1" customWidth="1"/>
    <col min="10" max="10" width="3.5" bestFit="1" customWidth="1"/>
    <col min="11" max="11" width="5.75" customWidth="1"/>
    <col min="12" max="12" width="7" customWidth="1"/>
    <col min="13" max="13" width="11.375" customWidth="1"/>
    <col min="14" max="14" width="7.375" bestFit="1" customWidth="1"/>
    <col min="15" max="15" width="6.25" customWidth="1"/>
    <col min="16" max="16" width="13.25" customWidth="1"/>
    <col min="17" max="17" width="3.75" bestFit="1" customWidth="1"/>
    <col min="18" max="18" width="16.125" customWidth="1"/>
    <col min="19" max="19" width="3.5" bestFit="1" customWidth="1"/>
    <col min="20" max="20" width="7.5" customWidth="1"/>
    <col min="21" max="21" width="5.5" customWidth="1"/>
  </cols>
  <sheetData>
    <row r="1" spans="1:21" ht="31.5" customHeight="1" thickBot="1" x14ac:dyDescent="0.45">
      <c r="B1" s="93" t="s">
        <v>51</v>
      </c>
    </row>
    <row r="2" spans="1:21" ht="56.25" customHeight="1" thickBot="1" x14ac:dyDescent="0.45">
      <c r="A2" s="99" t="s">
        <v>17</v>
      </c>
      <c r="B2" s="100"/>
      <c r="C2" s="97" t="s">
        <v>52</v>
      </c>
      <c r="D2" s="73" t="s">
        <v>16</v>
      </c>
      <c r="E2" s="74" t="s">
        <v>18</v>
      </c>
      <c r="F2" s="111" t="s">
        <v>19</v>
      </c>
      <c r="G2" s="112"/>
      <c r="H2" s="103" t="s">
        <v>37</v>
      </c>
      <c r="I2" s="104"/>
      <c r="J2" s="104"/>
      <c r="K2" s="105"/>
      <c r="L2" s="103" t="s">
        <v>38</v>
      </c>
      <c r="M2" s="104"/>
      <c r="N2" s="104"/>
      <c r="O2" s="104"/>
      <c r="P2" s="104"/>
      <c r="Q2" s="104"/>
      <c r="R2" s="104"/>
      <c r="S2" s="104"/>
      <c r="T2" s="104"/>
      <c r="U2" s="105"/>
    </row>
    <row r="3" spans="1:21" ht="36.75" customHeight="1" thickBot="1" x14ac:dyDescent="0.45">
      <c r="A3" s="101" t="s">
        <v>20</v>
      </c>
      <c r="B3" s="102"/>
      <c r="C3" s="98" t="s">
        <v>53</v>
      </c>
      <c r="D3" s="88" t="s">
        <v>21</v>
      </c>
      <c r="E3" s="89" t="s">
        <v>22</v>
      </c>
      <c r="F3" s="113" t="s">
        <v>23</v>
      </c>
      <c r="G3" s="114"/>
      <c r="H3" s="106"/>
      <c r="I3" s="107"/>
      <c r="J3" s="107"/>
      <c r="K3" s="108"/>
      <c r="L3" s="106"/>
      <c r="M3" s="107"/>
      <c r="N3" s="107"/>
      <c r="O3" s="107"/>
      <c r="P3" s="107"/>
      <c r="Q3" s="107"/>
      <c r="R3" s="107"/>
      <c r="S3" s="107"/>
      <c r="T3" s="107"/>
      <c r="U3" s="108"/>
    </row>
    <row r="4" spans="1:21" ht="222.75" thickBot="1" x14ac:dyDescent="0.45">
      <c r="A4" s="55"/>
      <c r="B4" s="95" t="s">
        <v>12</v>
      </c>
      <c r="C4" s="56" t="s">
        <v>39</v>
      </c>
      <c r="D4" s="95" t="s">
        <v>40</v>
      </c>
      <c r="E4" s="56" t="s">
        <v>41</v>
      </c>
      <c r="F4" s="61" t="s">
        <v>54</v>
      </c>
      <c r="G4" s="62" t="s">
        <v>42</v>
      </c>
      <c r="H4" s="57" t="s">
        <v>43</v>
      </c>
      <c r="I4" s="58" t="s">
        <v>50</v>
      </c>
      <c r="J4" s="59" t="s">
        <v>2</v>
      </c>
      <c r="K4" s="60" t="s">
        <v>0</v>
      </c>
      <c r="L4" s="96" t="s">
        <v>1</v>
      </c>
      <c r="M4" s="49" t="s">
        <v>49</v>
      </c>
      <c r="N4" s="49" t="s">
        <v>50</v>
      </c>
      <c r="O4" s="50" t="s">
        <v>10</v>
      </c>
      <c r="P4" s="49" t="s">
        <v>48</v>
      </c>
      <c r="Q4" s="51" t="s">
        <v>2</v>
      </c>
      <c r="R4" s="49" t="s">
        <v>47</v>
      </c>
      <c r="S4" s="51" t="s">
        <v>2</v>
      </c>
      <c r="T4" s="50" t="s">
        <v>11</v>
      </c>
      <c r="U4" s="52" t="s">
        <v>0</v>
      </c>
    </row>
    <row r="5" spans="1:21" ht="78" customHeight="1" thickTop="1" thickBot="1" x14ac:dyDescent="0.45">
      <c r="A5" s="33">
        <v>1</v>
      </c>
      <c r="B5" s="90" t="s">
        <v>55</v>
      </c>
      <c r="C5" s="53" t="s">
        <v>6</v>
      </c>
      <c r="D5" s="54"/>
      <c r="E5" s="77"/>
      <c r="F5" s="77"/>
      <c r="G5" s="78"/>
      <c r="H5" s="82"/>
      <c r="I5" s="83"/>
      <c r="J5" s="14">
        <f>_xlfn.IFS(I5&gt;=10,10,AND(I5&gt;=5,I5&lt;10),5,TRUE,0)</f>
        <v>0</v>
      </c>
      <c r="K5" s="15">
        <f>(H5*30)+J5</f>
        <v>0</v>
      </c>
      <c r="L5" s="7"/>
      <c r="M5" s="29"/>
      <c r="N5" s="29"/>
      <c r="O5" s="29"/>
      <c r="P5" s="30"/>
      <c r="Q5" s="31"/>
      <c r="R5" s="30"/>
      <c r="S5" s="31"/>
      <c r="T5" s="7"/>
      <c r="U5" s="11">
        <v>0</v>
      </c>
    </row>
    <row r="6" spans="1:21" ht="57.75" thickTop="1" thickBot="1" x14ac:dyDescent="0.45">
      <c r="A6" s="1">
        <v>2</v>
      </c>
      <c r="B6" s="91" t="s">
        <v>25</v>
      </c>
      <c r="C6" s="40"/>
      <c r="D6" s="94" t="s">
        <v>9</v>
      </c>
      <c r="E6" s="79"/>
      <c r="F6" s="79"/>
      <c r="G6" s="80"/>
      <c r="H6" s="32"/>
      <c r="I6" s="27"/>
      <c r="J6" s="28"/>
      <c r="K6" s="28"/>
      <c r="L6" s="20"/>
      <c r="M6" s="84"/>
      <c r="N6" s="84"/>
      <c r="O6" s="21">
        <f>_xlfn.IFS(N6&gt;=10,10,AND(N6&gt;=5,N6&lt;10),5,TRUE,0)</f>
        <v>0</v>
      </c>
      <c r="P6" s="84"/>
      <c r="Q6" s="22">
        <f>IF(P6="",0,VLOOKUP(P6,$B$48:$C$49,2,FALSE))</f>
        <v>0</v>
      </c>
      <c r="R6" s="84"/>
      <c r="S6" s="22">
        <f>IF(R6="",0,VLOOKUP(R6,'（修正版）元データ'!$B$51:$C$53,2,FALSE))</f>
        <v>0</v>
      </c>
      <c r="T6" s="21">
        <f>_xlfn.IFS(AND(Q6&lt;&gt;0,S6&lt;&gt;0),Q6,AND(Q6&lt;&gt;0,S6=0),Q6,AND(Q6=0,S6&lt;&gt;0),S6,TRUE,0)</f>
        <v>0</v>
      </c>
      <c r="U6" s="36">
        <f>IFERROR(IF(ROUND(T6+(30+O6)/M6,0)&lt;3,3,ROUND(T6+(30+O6)/M6,0)),0)</f>
        <v>0</v>
      </c>
    </row>
    <row r="7" spans="1:21" ht="57.75" thickTop="1" thickBot="1" x14ac:dyDescent="0.45">
      <c r="A7" s="1">
        <v>3</v>
      </c>
      <c r="B7" s="92" t="s">
        <v>36</v>
      </c>
      <c r="C7" s="41">
        <v>20</v>
      </c>
      <c r="D7" s="42"/>
      <c r="E7" s="79"/>
      <c r="F7" s="79"/>
      <c r="G7" s="81"/>
      <c r="H7" s="82"/>
      <c r="I7" s="16"/>
      <c r="J7" s="17"/>
      <c r="K7" s="15">
        <f>H7*C7</f>
        <v>0</v>
      </c>
      <c r="L7" s="26"/>
      <c r="M7" s="27"/>
      <c r="N7" s="25"/>
      <c r="O7" s="18"/>
      <c r="P7" s="18"/>
      <c r="Q7" s="18"/>
      <c r="R7" s="18"/>
      <c r="S7" s="18"/>
      <c r="T7" s="18"/>
      <c r="U7" s="19">
        <v>0</v>
      </c>
    </row>
    <row r="8" spans="1:21" ht="39" thickTop="1" thickBot="1" x14ac:dyDescent="0.45">
      <c r="A8" s="1">
        <v>4</v>
      </c>
      <c r="B8" s="92" t="s">
        <v>26</v>
      </c>
      <c r="C8" s="41"/>
      <c r="D8" s="42" t="s">
        <v>3</v>
      </c>
      <c r="E8" s="79"/>
      <c r="F8" s="79"/>
      <c r="G8" s="80"/>
      <c r="H8" s="32"/>
      <c r="I8" s="25"/>
      <c r="J8" s="18"/>
      <c r="K8" s="18">
        <f>H8*C8</f>
        <v>0</v>
      </c>
      <c r="L8" s="20"/>
      <c r="M8" s="84"/>
      <c r="N8" s="23"/>
      <c r="O8" s="24"/>
      <c r="P8" s="24"/>
      <c r="Q8" s="24"/>
      <c r="R8" s="24"/>
      <c r="S8" s="24"/>
      <c r="T8" s="21"/>
      <c r="U8" s="36">
        <f>IFERROR(IF(ROUND(20/M8,0)&lt;2,2,ROUND(20/M8,0)),0)</f>
        <v>0</v>
      </c>
    </row>
    <row r="9" spans="1:21" ht="39" thickTop="1" thickBot="1" x14ac:dyDescent="0.45">
      <c r="A9" s="1">
        <v>5</v>
      </c>
      <c r="B9" s="92" t="s">
        <v>27</v>
      </c>
      <c r="C9" s="41">
        <v>10</v>
      </c>
      <c r="D9" s="42"/>
      <c r="E9" s="79"/>
      <c r="F9" s="79"/>
      <c r="G9" s="81"/>
      <c r="H9" s="82"/>
      <c r="I9" s="16"/>
      <c r="J9" s="17"/>
      <c r="K9" s="15">
        <f>H9*C9</f>
        <v>0</v>
      </c>
      <c r="L9" s="26"/>
      <c r="M9" s="27"/>
      <c r="N9" s="27"/>
      <c r="O9" s="28"/>
      <c r="P9" s="28"/>
      <c r="Q9" s="28"/>
      <c r="R9" s="28"/>
      <c r="S9" s="28"/>
      <c r="T9" s="28"/>
      <c r="U9" s="19">
        <v>0</v>
      </c>
    </row>
    <row r="10" spans="1:21" ht="39" thickTop="1" thickBot="1" x14ac:dyDescent="0.45">
      <c r="A10" s="1">
        <v>6</v>
      </c>
      <c r="B10" s="92" t="s">
        <v>28</v>
      </c>
      <c r="C10" s="41"/>
      <c r="D10" s="42" t="s">
        <v>4</v>
      </c>
      <c r="E10" s="79"/>
      <c r="F10" s="79"/>
      <c r="G10" s="80"/>
      <c r="H10" s="32"/>
      <c r="I10" s="25"/>
      <c r="J10" s="18"/>
      <c r="K10" s="18">
        <f>H10*C10</f>
        <v>0</v>
      </c>
      <c r="L10" s="20"/>
      <c r="M10" s="84"/>
      <c r="N10" s="23"/>
      <c r="O10" s="24"/>
      <c r="P10" s="24"/>
      <c r="Q10" s="24"/>
      <c r="R10" s="24"/>
      <c r="S10" s="24"/>
      <c r="T10" s="21"/>
      <c r="U10" s="36">
        <f>IFERROR(IF(ROUND(10/M10,0)&lt;1,1,ROUND(10/M10,0)),0)</f>
        <v>0</v>
      </c>
    </row>
    <row r="11" spans="1:21" ht="39" customHeight="1" thickTop="1" thickBot="1" x14ac:dyDescent="0.45">
      <c r="A11" s="1">
        <v>7</v>
      </c>
      <c r="B11" s="92" t="s">
        <v>29</v>
      </c>
      <c r="C11" s="41">
        <v>10</v>
      </c>
      <c r="D11" s="42"/>
      <c r="E11" s="79"/>
      <c r="F11" s="79"/>
      <c r="G11" s="81"/>
      <c r="H11" s="82"/>
      <c r="I11" s="16"/>
      <c r="J11" s="17"/>
      <c r="K11" s="15">
        <f t="shared" ref="K11:K20" si="0">H11*C11</f>
        <v>0</v>
      </c>
      <c r="L11" s="32"/>
      <c r="M11" s="27"/>
      <c r="N11" s="27"/>
      <c r="O11" s="28"/>
      <c r="P11" s="28"/>
      <c r="Q11" s="28"/>
      <c r="R11" s="28"/>
      <c r="S11" s="28"/>
      <c r="T11" s="28"/>
      <c r="U11" s="19">
        <v>0</v>
      </c>
    </row>
    <row r="12" spans="1:21" ht="39" customHeight="1" thickTop="1" thickBot="1" x14ac:dyDescent="0.45">
      <c r="A12" s="1">
        <v>8</v>
      </c>
      <c r="B12" s="92" t="s">
        <v>30</v>
      </c>
      <c r="C12" s="41"/>
      <c r="D12" s="42" t="s">
        <v>4</v>
      </c>
      <c r="E12" s="79"/>
      <c r="F12" s="79"/>
      <c r="G12" s="80"/>
      <c r="H12" s="32"/>
      <c r="I12" s="25"/>
      <c r="J12" s="18"/>
      <c r="K12" s="18">
        <f t="shared" si="0"/>
        <v>0</v>
      </c>
      <c r="L12" s="20"/>
      <c r="M12" s="84"/>
      <c r="N12" s="23"/>
      <c r="O12" s="24"/>
      <c r="P12" s="24"/>
      <c r="Q12" s="24"/>
      <c r="R12" s="24"/>
      <c r="S12" s="24"/>
      <c r="T12" s="21"/>
      <c r="U12" s="36">
        <f>IFERROR(IF(ROUND(10/M12,0)&lt;1,1,ROUND(10/M12,0)),0)</f>
        <v>0</v>
      </c>
    </row>
    <row r="13" spans="1:21" ht="39" customHeight="1" thickTop="1" thickBot="1" x14ac:dyDescent="0.45">
      <c r="A13" s="1">
        <v>9</v>
      </c>
      <c r="B13" s="92" t="s">
        <v>31</v>
      </c>
      <c r="C13" s="41">
        <v>10</v>
      </c>
      <c r="D13" s="42"/>
      <c r="E13" s="79"/>
      <c r="F13" s="79"/>
      <c r="G13" s="81"/>
      <c r="H13" s="82"/>
      <c r="I13" s="16"/>
      <c r="J13" s="17"/>
      <c r="K13" s="15">
        <f t="shared" si="0"/>
        <v>0</v>
      </c>
      <c r="L13" s="26"/>
      <c r="M13" s="27"/>
      <c r="N13" s="27"/>
      <c r="O13" s="28"/>
      <c r="P13" s="28"/>
      <c r="Q13" s="28"/>
      <c r="R13" s="28"/>
      <c r="S13" s="28"/>
      <c r="T13" s="28"/>
      <c r="U13" s="19">
        <v>0</v>
      </c>
    </row>
    <row r="14" spans="1:21" ht="39" customHeight="1" thickTop="1" thickBot="1" x14ac:dyDescent="0.45">
      <c r="A14" s="1">
        <v>10</v>
      </c>
      <c r="B14" s="92" t="s">
        <v>32</v>
      </c>
      <c r="C14" s="41"/>
      <c r="D14" s="42" t="s">
        <v>4</v>
      </c>
      <c r="E14" s="79"/>
      <c r="F14" s="79"/>
      <c r="G14" s="80"/>
      <c r="H14" s="45"/>
      <c r="I14" s="25"/>
      <c r="J14" s="18"/>
      <c r="K14" s="18">
        <f t="shared" si="0"/>
        <v>0</v>
      </c>
      <c r="L14" s="20"/>
      <c r="M14" s="84"/>
      <c r="N14" s="23"/>
      <c r="O14" s="24"/>
      <c r="P14" s="24"/>
      <c r="Q14" s="24"/>
      <c r="R14" s="24"/>
      <c r="S14" s="24"/>
      <c r="T14" s="21"/>
      <c r="U14" s="36">
        <f>IFERROR(IF(ROUND(10/M14,0)&lt;1,1,ROUND(10/M14,0)),0)</f>
        <v>0</v>
      </c>
    </row>
    <row r="15" spans="1:21" ht="39" customHeight="1" thickTop="1" thickBot="1" x14ac:dyDescent="0.45">
      <c r="A15" s="1">
        <v>11</v>
      </c>
      <c r="B15" s="92" t="s">
        <v>33</v>
      </c>
      <c r="C15" s="41">
        <v>4</v>
      </c>
      <c r="D15" s="42"/>
      <c r="E15" s="79"/>
      <c r="F15" s="79"/>
      <c r="G15" s="81"/>
      <c r="H15" s="82"/>
      <c r="I15" s="16"/>
      <c r="J15" s="17"/>
      <c r="K15" s="15">
        <f t="shared" si="0"/>
        <v>0</v>
      </c>
      <c r="L15" s="26"/>
      <c r="M15" s="27"/>
      <c r="N15" s="27"/>
      <c r="O15" s="28"/>
      <c r="P15" s="28"/>
      <c r="Q15" s="28"/>
      <c r="R15" s="28"/>
      <c r="S15" s="28"/>
      <c r="T15" s="28"/>
      <c r="U15" s="19">
        <v>0</v>
      </c>
    </row>
    <row r="16" spans="1:21" ht="39" thickTop="1" thickBot="1" x14ac:dyDescent="0.45">
      <c r="A16" s="1">
        <v>12</v>
      </c>
      <c r="B16" s="92" t="s">
        <v>34</v>
      </c>
      <c r="C16" s="41"/>
      <c r="D16" s="42" t="s">
        <v>5</v>
      </c>
      <c r="E16" s="79"/>
      <c r="F16" s="79"/>
      <c r="G16" s="80"/>
      <c r="H16" s="32"/>
      <c r="I16" s="33"/>
      <c r="J16" s="6"/>
      <c r="K16" s="6">
        <f t="shared" si="0"/>
        <v>0</v>
      </c>
      <c r="L16" s="20"/>
      <c r="M16" s="84"/>
      <c r="N16" s="23"/>
      <c r="O16" s="24"/>
      <c r="P16" s="24"/>
      <c r="Q16" s="24"/>
      <c r="R16" s="24"/>
      <c r="S16" s="24"/>
      <c r="T16" s="21"/>
      <c r="U16" s="36">
        <f>IFERROR(IF(ROUND(4/M16,0)&lt;1,1,ROUND(4/M16,0)),0)</f>
        <v>0</v>
      </c>
    </row>
    <row r="17" spans="1:23" ht="57" thickTop="1" x14ac:dyDescent="0.4">
      <c r="A17" s="1">
        <v>13</v>
      </c>
      <c r="B17" s="2" t="s">
        <v>13</v>
      </c>
      <c r="C17" s="41">
        <v>3</v>
      </c>
      <c r="D17" s="43">
        <v>3</v>
      </c>
      <c r="E17" s="79"/>
      <c r="F17" s="79"/>
      <c r="G17" s="81"/>
      <c r="H17" s="85"/>
      <c r="I17" s="34"/>
      <c r="J17" s="4"/>
      <c r="K17" s="9">
        <f t="shared" si="0"/>
        <v>0</v>
      </c>
      <c r="L17" s="12"/>
      <c r="M17" s="12"/>
      <c r="N17" s="12"/>
      <c r="O17" s="13"/>
      <c r="P17" s="13"/>
      <c r="Q17" s="13"/>
      <c r="R17" s="13"/>
      <c r="S17" s="13"/>
      <c r="T17" s="6"/>
      <c r="U17" s="35" t="str">
        <f>IF(L17="","",L17*D17)</f>
        <v/>
      </c>
    </row>
    <row r="18" spans="1:23" ht="37.5" x14ac:dyDescent="0.4">
      <c r="A18" s="1">
        <v>14</v>
      </c>
      <c r="B18" s="2" t="s">
        <v>14</v>
      </c>
      <c r="C18" s="41">
        <v>2</v>
      </c>
      <c r="D18" s="43">
        <v>2</v>
      </c>
      <c r="E18" s="79"/>
      <c r="F18" s="79"/>
      <c r="G18" s="81"/>
      <c r="H18" s="86"/>
      <c r="I18" s="34"/>
      <c r="J18" s="4"/>
      <c r="K18" s="9">
        <f t="shared" si="0"/>
        <v>0</v>
      </c>
      <c r="L18" s="5"/>
      <c r="M18" s="5"/>
      <c r="N18" s="5"/>
      <c r="O18" s="4"/>
      <c r="P18" s="4"/>
      <c r="Q18" s="4"/>
      <c r="R18" s="4"/>
      <c r="S18" s="4"/>
      <c r="T18" s="3"/>
      <c r="U18" s="10" t="str">
        <f>IF(L18="","",L18*D18)</f>
        <v/>
      </c>
    </row>
    <row r="19" spans="1:23" ht="57" thickBot="1" x14ac:dyDescent="0.45">
      <c r="A19" s="1">
        <v>15</v>
      </c>
      <c r="B19" s="2" t="s">
        <v>15</v>
      </c>
      <c r="C19" s="41">
        <v>1</v>
      </c>
      <c r="D19" s="43">
        <v>1</v>
      </c>
      <c r="E19" s="79"/>
      <c r="F19" s="79"/>
      <c r="G19" s="81"/>
      <c r="H19" s="87"/>
      <c r="I19" s="34"/>
      <c r="J19" s="5"/>
      <c r="K19" s="9">
        <f t="shared" si="0"/>
        <v>0</v>
      </c>
      <c r="L19" s="5"/>
      <c r="M19" s="5"/>
      <c r="N19" s="5"/>
      <c r="O19" s="4"/>
      <c r="P19" s="4"/>
      <c r="Q19" s="4"/>
      <c r="R19" s="4"/>
      <c r="S19" s="4"/>
      <c r="T19" s="3"/>
      <c r="U19" s="10" t="str">
        <f>IF(L19="","",L19*D19)</f>
        <v/>
      </c>
    </row>
    <row r="20" spans="1:23" ht="94.5" thickTop="1" x14ac:dyDescent="0.4">
      <c r="A20" s="1">
        <v>16</v>
      </c>
      <c r="B20" s="2" t="s">
        <v>35</v>
      </c>
      <c r="C20" s="41"/>
      <c r="D20" s="43"/>
      <c r="E20" s="75"/>
      <c r="F20" s="75"/>
      <c r="G20" s="76"/>
      <c r="H20" s="46"/>
      <c r="I20" s="5"/>
      <c r="J20" s="5"/>
      <c r="K20" s="9">
        <f t="shared" si="0"/>
        <v>0</v>
      </c>
      <c r="L20" s="5"/>
      <c r="M20" s="5"/>
      <c r="N20" s="5"/>
      <c r="O20" s="4"/>
      <c r="P20" s="4"/>
      <c r="Q20" s="4"/>
      <c r="R20" s="4"/>
      <c r="S20" s="4"/>
      <c r="T20" s="3"/>
      <c r="U20" s="10" t="str">
        <f>IF(L20="","",L20*D20)</f>
        <v/>
      </c>
    </row>
    <row r="21" spans="1:23" ht="19.5" thickBot="1" x14ac:dyDescent="0.45">
      <c r="E21" s="47"/>
      <c r="F21" s="47"/>
      <c r="G21" s="47"/>
      <c r="H21" s="109" t="s">
        <v>0</v>
      </c>
      <c r="I21" s="110"/>
      <c r="J21" s="110"/>
      <c r="K21" s="67">
        <f>SUM(K5:K20)</f>
        <v>0</v>
      </c>
      <c r="L21" s="109" t="s">
        <v>0</v>
      </c>
      <c r="M21" s="110"/>
      <c r="N21" s="110"/>
      <c r="O21" s="110"/>
      <c r="P21" s="110"/>
      <c r="Q21" s="110"/>
      <c r="R21" s="68"/>
      <c r="S21" s="68"/>
      <c r="T21" s="69"/>
      <c r="U21" s="67">
        <f>SUM(U5:U20)</f>
        <v>0</v>
      </c>
      <c r="V21" s="70" t="s">
        <v>24</v>
      </c>
      <c r="W21" s="1">
        <f>K21+U21</f>
        <v>0</v>
      </c>
    </row>
    <row r="22" spans="1:23" x14ac:dyDescent="0.4">
      <c r="A22" s="8"/>
      <c r="B22" s="65"/>
      <c r="C22" s="63"/>
      <c r="D22" s="63"/>
      <c r="E22" s="39"/>
      <c r="F22" s="39"/>
      <c r="G22" s="66"/>
      <c r="H22" s="8"/>
      <c r="I22" s="71"/>
      <c r="J22" s="71"/>
      <c r="K22" s="71"/>
      <c r="L22" s="71"/>
      <c r="M22" s="71"/>
      <c r="N22" s="71"/>
      <c r="O22" s="71"/>
      <c r="P22" s="71"/>
      <c r="Q22" s="71"/>
      <c r="R22" s="71"/>
      <c r="S22" s="71"/>
      <c r="T22" s="71"/>
      <c r="U22" s="72"/>
    </row>
    <row r="23" spans="1:23" x14ac:dyDescent="0.4">
      <c r="A23" s="8"/>
      <c r="B23" s="65"/>
      <c r="C23" s="63"/>
      <c r="D23" s="63"/>
      <c r="E23" s="39"/>
      <c r="F23" s="39"/>
      <c r="G23" s="66"/>
      <c r="H23" s="8"/>
      <c r="I23" s="8"/>
      <c r="J23" s="8"/>
      <c r="K23" s="8"/>
      <c r="L23" s="8"/>
      <c r="M23" s="8"/>
      <c r="N23" s="8"/>
      <c r="O23" s="8"/>
      <c r="P23" s="8"/>
      <c r="Q23" s="8"/>
      <c r="R23" s="8"/>
      <c r="S23" s="8"/>
      <c r="T23" s="8"/>
      <c r="U23" s="64"/>
    </row>
    <row r="24" spans="1:23" ht="18.75" customHeight="1" x14ac:dyDescent="0.4">
      <c r="A24" s="8"/>
      <c r="B24" s="65"/>
      <c r="C24" s="65"/>
      <c r="D24" s="65"/>
      <c r="E24" s="65"/>
      <c r="F24" s="65"/>
      <c r="G24" s="66"/>
      <c r="H24" s="8"/>
      <c r="I24" s="8"/>
      <c r="J24" s="8"/>
      <c r="K24" s="8"/>
      <c r="L24" s="8"/>
      <c r="M24" s="8"/>
      <c r="N24" s="8"/>
      <c r="O24" s="8"/>
      <c r="P24" s="8"/>
      <c r="Q24" s="8"/>
      <c r="R24" s="8"/>
      <c r="S24" s="8"/>
      <c r="T24" s="8"/>
      <c r="U24" s="64"/>
    </row>
    <row r="25" spans="1:23" ht="18.75" customHeight="1" x14ac:dyDescent="0.4">
      <c r="A25" s="8"/>
      <c r="B25" s="65"/>
      <c r="C25" s="65"/>
      <c r="D25" s="65"/>
      <c r="E25" s="65"/>
      <c r="F25" s="65"/>
      <c r="G25" s="66"/>
      <c r="H25" s="8"/>
      <c r="I25" s="8"/>
      <c r="J25" s="8"/>
      <c r="K25" s="8"/>
      <c r="L25" s="8"/>
      <c r="M25" s="8"/>
      <c r="N25" s="8"/>
      <c r="O25" s="8"/>
      <c r="P25" s="8"/>
      <c r="Q25" s="8"/>
      <c r="R25" s="8"/>
      <c r="S25" s="8"/>
      <c r="T25" s="8"/>
      <c r="U25" s="64"/>
    </row>
    <row r="26" spans="1:23" x14ac:dyDescent="0.4">
      <c r="A26" s="8"/>
      <c r="B26" s="65"/>
      <c r="C26" s="65"/>
      <c r="D26" s="65"/>
      <c r="E26" s="65"/>
      <c r="F26" s="65"/>
      <c r="G26" s="66"/>
      <c r="H26" s="8"/>
      <c r="I26" s="8"/>
      <c r="J26" s="8"/>
      <c r="K26" s="8"/>
      <c r="L26" s="8"/>
      <c r="M26" s="8"/>
      <c r="N26" s="8"/>
      <c r="O26" s="8"/>
      <c r="P26" s="8"/>
      <c r="Q26" s="8"/>
      <c r="R26" s="8"/>
      <c r="S26" s="8"/>
      <c r="T26" s="8"/>
      <c r="U26" s="64"/>
    </row>
    <row r="27" spans="1:23" ht="18.75" customHeight="1" x14ac:dyDescent="0.4">
      <c r="A27" s="8"/>
      <c r="B27" s="65"/>
      <c r="C27" s="65"/>
      <c r="D27" s="65"/>
      <c r="E27" s="65"/>
      <c r="F27" s="65"/>
      <c r="G27" s="66"/>
      <c r="H27" s="8"/>
      <c r="I27" s="8"/>
      <c r="J27" s="8"/>
      <c r="K27" s="8"/>
      <c r="L27" s="8"/>
      <c r="M27" s="8"/>
      <c r="N27" s="8"/>
      <c r="O27" s="8"/>
      <c r="P27" s="8"/>
      <c r="Q27" s="8"/>
      <c r="R27" s="8"/>
      <c r="S27" s="8"/>
      <c r="T27" s="8"/>
      <c r="U27" s="64"/>
    </row>
    <row r="28" spans="1:23" ht="18.75" customHeight="1" x14ac:dyDescent="0.4">
      <c r="A28" s="8"/>
      <c r="B28" s="65"/>
      <c r="C28" s="65"/>
      <c r="D28" s="65"/>
      <c r="E28" s="65"/>
      <c r="F28" s="65"/>
      <c r="G28" s="66"/>
      <c r="H28" s="8"/>
      <c r="I28" s="8"/>
      <c r="J28" s="8"/>
      <c r="K28" s="8"/>
      <c r="L28" s="8"/>
      <c r="M28" s="8"/>
      <c r="N28" s="8"/>
      <c r="O28" s="8"/>
      <c r="P28" s="8"/>
      <c r="Q28" s="8"/>
      <c r="R28" s="8"/>
      <c r="S28" s="8"/>
      <c r="T28" s="8"/>
      <c r="U28" s="64"/>
    </row>
    <row r="29" spans="1:23" x14ac:dyDescent="0.4">
      <c r="A29" s="8"/>
      <c r="B29" s="65"/>
      <c r="C29" s="65"/>
      <c r="D29" s="65"/>
      <c r="E29" s="65"/>
      <c r="F29" s="65"/>
      <c r="G29" s="66"/>
      <c r="H29" s="8"/>
      <c r="I29" s="8"/>
      <c r="J29" s="8"/>
      <c r="K29" s="8"/>
      <c r="L29" s="8"/>
      <c r="M29" s="8"/>
      <c r="N29" s="8"/>
      <c r="O29" s="8"/>
      <c r="P29" s="8"/>
      <c r="Q29" s="8"/>
      <c r="R29" s="8"/>
      <c r="S29" s="8"/>
      <c r="T29" s="8"/>
      <c r="U29" s="64"/>
    </row>
    <row r="30" spans="1:23" x14ac:dyDescent="0.4">
      <c r="A30" s="8"/>
      <c r="B30" s="65"/>
      <c r="C30" s="65"/>
      <c r="D30" s="65"/>
      <c r="E30" s="65"/>
      <c r="F30" s="65"/>
      <c r="G30" s="66"/>
      <c r="H30" s="8"/>
      <c r="I30" s="8"/>
      <c r="J30" s="8"/>
      <c r="K30" s="8"/>
      <c r="L30" s="8"/>
      <c r="M30" s="8"/>
      <c r="N30" s="8"/>
      <c r="O30" s="8"/>
      <c r="P30" s="8"/>
      <c r="Q30" s="8"/>
      <c r="R30" s="8"/>
      <c r="S30" s="8"/>
      <c r="T30" s="8"/>
      <c r="U30" s="64"/>
    </row>
    <row r="31" spans="1:23" ht="18.75" customHeight="1" x14ac:dyDescent="0.4">
      <c r="A31" s="8"/>
      <c r="B31" s="65"/>
      <c r="C31" s="65"/>
      <c r="D31" s="65"/>
      <c r="E31" s="65"/>
      <c r="F31" s="65"/>
      <c r="G31" s="66"/>
      <c r="H31" s="8"/>
      <c r="I31" s="8"/>
      <c r="J31" s="8"/>
      <c r="K31" s="8"/>
      <c r="L31" s="8"/>
      <c r="M31" s="8"/>
      <c r="N31" s="8"/>
      <c r="O31" s="8"/>
      <c r="P31" s="8"/>
      <c r="Q31" s="8"/>
      <c r="R31" s="8"/>
      <c r="S31" s="8"/>
      <c r="T31" s="8"/>
      <c r="U31" s="64"/>
    </row>
    <row r="32" spans="1:23" x14ac:dyDescent="0.4">
      <c r="A32" s="8"/>
      <c r="B32" s="65"/>
      <c r="C32" s="65"/>
      <c r="D32" s="65"/>
      <c r="E32" s="65"/>
      <c r="F32" s="65"/>
      <c r="G32" s="66"/>
      <c r="H32" s="8"/>
      <c r="I32" s="8"/>
      <c r="J32" s="8"/>
      <c r="K32" s="8"/>
      <c r="L32" s="8"/>
      <c r="M32" s="8"/>
      <c r="N32" s="8"/>
      <c r="O32" s="8"/>
      <c r="P32" s="8"/>
      <c r="Q32" s="8"/>
      <c r="R32" s="8"/>
      <c r="S32" s="8"/>
      <c r="T32" s="8"/>
      <c r="U32" s="64"/>
    </row>
    <row r="33" spans="1:21" ht="18.75" customHeight="1" x14ac:dyDescent="0.4">
      <c r="A33" s="8"/>
      <c r="B33" s="65"/>
      <c r="C33" s="65"/>
      <c r="D33" s="65"/>
      <c r="E33" s="65"/>
      <c r="F33" s="65"/>
      <c r="G33" s="66"/>
      <c r="H33" s="8"/>
      <c r="I33" s="8"/>
      <c r="J33" s="8"/>
      <c r="K33" s="8"/>
      <c r="L33" s="8"/>
      <c r="M33" s="8"/>
      <c r="N33" s="8"/>
      <c r="O33" s="8"/>
      <c r="P33" s="8"/>
      <c r="Q33" s="8"/>
      <c r="R33" s="8"/>
      <c r="S33" s="8"/>
      <c r="T33" s="8"/>
      <c r="U33" s="64"/>
    </row>
    <row r="34" spans="1:21" x14ac:dyDescent="0.4">
      <c r="A34" s="8"/>
      <c r="B34" s="65"/>
      <c r="C34" s="65"/>
      <c r="D34" s="65"/>
      <c r="E34" s="65"/>
      <c r="F34" s="65"/>
      <c r="G34" s="66"/>
      <c r="H34" s="8"/>
      <c r="I34" s="8"/>
      <c r="J34" s="8"/>
      <c r="K34" s="8"/>
      <c r="L34" s="8"/>
      <c r="M34" s="8"/>
      <c r="N34" s="8"/>
      <c r="O34" s="8"/>
      <c r="P34" s="8"/>
      <c r="Q34" s="8"/>
      <c r="R34" s="8"/>
      <c r="S34" s="8"/>
      <c r="T34" s="8"/>
      <c r="U34" s="64"/>
    </row>
    <row r="35" spans="1:21" x14ac:dyDescent="0.4">
      <c r="A35" s="8"/>
      <c r="B35" s="65"/>
      <c r="C35" s="65"/>
      <c r="D35" s="65"/>
      <c r="E35" s="65"/>
      <c r="F35" s="65"/>
      <c r="G35" s="66"/>
      <c r="H35" s="8"/>
      <c r="I35" s="8"/>
      <c r="J35" s="8"/>
      <c r="K35" s="8"/>
      <c r="L35" s="8"/>
      <c r="M35" s="8"/>
      <c r="N35" s="8"/>
      <c r="O35" s="8"/>
      <c r="P35" s="8"/>
      <c r="Q35" s="8"/>
      <c r="R35" s="8"/>
      <c r="S35" s="8"/>
      <c r="T35" s="8"/>
      <c r="U35" s="64"/>
    </row>
    <row r="36" spans="1:21" ht="18.75" customHeight="1" x14ac:dyDescent="0.4">
      <c r="A36" s="8"/>
      <c r="B36" s="65"/>
      <c r="C36" s="65"/>
      <c r="D36" s="65"/>
      <c r="E36" s="65"/>
      <c r="F36" s="65"/>
      <c r="G36" s="66"/>
      <c r="H36" s="8"/>
      <c r="I36" s="8"/>
      <c r="J36" s="8"/>
      <c r="K36" s="8"/>
      <c r="L36" s="8"/>
      <c r="M36" s="8"/>
      <c r="N36" s="8"/>
      <c r="O36" s="8"/>
      <c r="P36" s="8"/>
      <c r="Q36" s="8"/>
      <c r="R36" s="8"/>
      <c r="S36" s="8"/>
      <c r="T36" s="8"/>
      <c r="U36" s="64"/>
    </row>
    <row r="37" spans="1:21" ht="18.75" customHeight="1" x14ac:dyDescent="0.4">
      <c r="A37" s="8"/>
      <c r="B37" s="65"/>
      <c r="C37" s="65"/>
      <c r="D37" s="65"/>
      <c r="E37" s="65"/>
      <c r="F37" s="65"/>
      <c r="G37" s="66"/>
      <c r="H37" s="8"/>
      <c r="I37" s="8"/>
      <c r="J37" s="8"/>
      <c r="K37" s="8"/>
      <c r="L37" s="8"/>
      <c r="M37" s="8"/>
      <c r="N37" s="8"/>
      <c r="O37" s="8"/>
      <c r="P37" s="8"/>
      <c r="Q37" s="8"/>
      <c r="R37" s="8"/>
      <c r="S37" s="8"/>
      <c r="T37" s="8"/>
      <c r="U37" s="64"/>
    </row>
    <row r="38" spans="1:21" x14ac:dyDescent="0.4">
      <c r="A38" s="8"/>
      <c r="B38" s="65"/>
      <c r="C38" s="65"/>
      <c r="D38" s="65"/>
      <c r="E38" s="39"/>
      <c r="F38" s="39"/>
      <c r="G38" s="66"/>
      <c r="H38" s="8"/>
      <c r="I38" s="8"/>
      <c r="J38" s="8"/>
      <c r="K38" s="8"/>
      <c r="L38" s="8"/>
      <c r="M38" s="8"/>
      <c r="N38" s="8"/>
      <c r="O38" s="8"/>
      <c r="P38" s="8"/>
      <c r="Q38" s="8"/>
      <c r="R38" s="8"/>
      <c r="S38" s="8"/>
      <c r="T38" s="8"/>
      <c r="U38" s="64"/>
    </row>
    <row r="39" spans="1:21" ht="18.75" customHeight="1" x14ac:dyDescent="0.4">
      <c r="A39" s="8"/>
      <c r="B39" s="65"/>
      <c r="C39" s="65"/>
      <c r="D39" s="65"/>
      <c r="E39" s="65"/>
      <c r="F39" s="65"/>
      <c r="G39" s="66"/>
      <c r="H39" s="8"/>
      <c r="I39" s="8"/>
      <c r="J39" s="8"/>
      <c r="K39" s="8"/>
      <c r="L39" s="8"/>
      <c r="M39" s="8"/>
      <c r="N39" s="8"/>
      <c r="O39" s="8"/>
      <c r="P39" s="8"/>
      <c r="Q39" s="8"/>
      <c r="R39" s="8"/>
      <c r="S39" s="8"/>
      <c r="T39" s="8"/>
      <c r="U39" s="64"/>
    </row>
    <row r="40" spans="1:21" x14ac:dyDescent="0.4">
      <c r="A40" s="8"/>
      <c r="B40" s="65"/>
      <c r="C40" s="65"/>
      <c r="D40" s="65"/>
      <c r="E40" s="65"/>
      <c r="F40" s="65"/>
      <c r="G40" s="66"/>
      <c r="H40" s="8"/>
      <c r="I40" s="8"/>
      <c r="J40" s="8"/>
      <c r="K40" s="8"/>
      <c r="L40" s="8"/>
      <c r="M40" s="8"/>
      <c r="N40" s="8"/>
      <c r="O40" s="8"/>
      <c r="P40" s="8"/>
      <c r="Q40" s="8"/>
      <c r="R40" s="8"/>
      <c r="S40" s="8"/>
      <c r="T40" s="8"/>
      <c r="U40" s="64"/>
    </row>
    <row r="41" spans="1:21" x14ac:dyDescent="0.4">
      <c r="A41" s="8"/>
      <c r="B41" s="65"/>
      <c r="C41" s="65"/>
      <c r="D41" s="65"/>
      <c r="E41" s="65"/>
      <c r="F41" s="65"/>
      <c r="G41" s="66"/>
      <c r="H41" s="8"/>
      <c r="I41" s="8"/>
      <c r="J41" s="8"/>
      <c r="K41" s="8"/>
      <c r="L41" s="8"/>
      <c r="M41" s="8"/>
      <c r="N41" s="8"/>
      <c r="O41" s="8"/>
      <c r="P41" s="8"/>
      <c r="Q41" s="8"/>
      <c r="R41" s="8"/>
      <c r="S41" s="8"/>
      <c r="T41" s="8"/>
      <c r="U41" s="64"/>
    </row>
    <row r="42" spans="1:21" x14ac:dyDescent="0.4">
      <c r="A42" s="8"/>
      <c r="B42" s="65"/>
      <c r="C42" s="65"/>
      <c r="D42" s="65"/>
      <c r="E42" s="65"/>
      <c r="F42" s="65"/>
      <c r="G42" s="66"/>
      <c r="H42" s="8"/>
      <c r="I42" s="8"/>
      <c r="J42" s="8"/>
      <c r="K42" s="8"/>
      <c r="L42" s="8"/>
      <c r="M42" s="8"/>
      <c r="N42" s="8"/>
      <c r="O42" s="8"/>
      <c r="P42" s="8"/>
      <c r="Q42" s="8"/>
      <c r="R42" s="8"/>
      <c r="S42" s="8"/>
      <c r="T42" s="8"/>
      <c r="U42" s="64"/>
    </row>
    <row r="43" spans="1:21" x14ac:dyDescent="0.4">
      <c r="A43" s="8"/>
      <c r="B43" s="65"/>
      <c r="C43" s="65"/>
      <c r="D43" s="65"/>
      <c r="E43" s="65"/>
      <c r="F43" s="65"/>
      <c r="G43" s="66"/>
      <c r="H43" s="8"/>
      <c r="I43" s="8"/>
      <c r="J43" s="8"/>
      <c r="K43" s="8"/>
      <c r="L43" s="8"/>
      <c r="M43" s="8"/>
      <c r="N43" s="8"/>
      <c r="O43" s="8"/>
      <c r="P43" s="8"/>
      <c r="Q43" s="8"/>
      <c r="R43" s="8"/>
      <c r="S43" s="8"/>
      <c r="T43" s="8"/>
      <c r="U43" s="64"/>
    </row>
    <row r="44" spans="1:21" x14ac:dyDescent="0.4">
      <c r="A44" s="8"/>
      <c r="B44" s="65"/>
      <c r="C44" s="65"/>
      <c r="D44" s="65"/>
      <c r="E44" s="65"/>
      <c r="F44" s="65"/>
      <c r="G44" s="66"/>
      <c r="H44" s="8"/>
      <c r="I44" s="8"/>
      <c r="J44" s="8"/>
      <c r="K44" s="8"/>
      <c r="L44" s="8"/>
      <c r="M44" s="8"/>
      <c r="N44" s="8"/>
      <c r="O44" s="8"/>
      <c r="P44" s="8"/>
      <c r="Q44" s="8"/>
      <c r="R44" s="8"/>
      <c r="S44" s="8"/>
      <c r="T44" s="8"/>
      <c r="U44" s="64"/>
    </row>
    <row r="45" spans="1:21" x14ac:dyDescent="0.4">
      <c r="A45" s="8"/>
      <c r="B45" s="65"/>
      <c r="C45" s="65"/>
      <c r="D45" s="65"/>
      <c r="E45" s="65"/>
      <c r="F45" s="65"/>
      <c r="G45" s="66"/>
      <c r="H45" s="8"/>
      <c r="I45" s="8"/>
      <c r="J45" s="8"/>
      <c r="K45" s="8"/>
      <c r="L45" s="8"/>
      <c r="M45" s="8"/>
      <c r="N45" s="8"/>
      <c r="O45" s="8"/>
      <c r="P45" s="8"/>
      <c r="Q45" s="8"/>
      <c r="R45" s="8"/>
      <c r="S45" s="8"/>
      <c r="T45" s="8"/>
      <c r="U45" s="64"/>
    </row>
    <row r="46" spans="1:21" x14ac:dyDescent="0.4">
      <c r="A46" s="8"/>
      <c r="B46" s="48"/>
      <c r="C46" s="48"/>
      <c r="D46" s="48"/>
      <c r="E46" s="48"/>
      <c r="F46" s="48"/>
      <c r="G46" s="66"/>
      <c r="H46" s="8"/>
      <c r="I46" s="8"/>
      <c r="J46" s="8"/>
      <c r="K46" s="8"/>
      <c r="L46" s="8"/>
      <c r="M46" s="8"/>
      <c r="N46" s="8"/>
      <c r="O46" s="8"/>
      <c r="P46" s="8"/>
      <c r="Q46" s="8"/>
      <c r="R46" s="8"/>
      <c r="S46" s="8"/>
      <c r="T46" s="8"/>
      <c r="U46" s="64"/>
    </row>
    <row r="47" spans="1:21" x14ac:dyDescent="0.4">
      <c r="B47" s="37"/>
    </row>
    <row r="48" spans="1:21" x14ac:dyDescent="0.4">
      <c r="B48" s="1" t="s">
        <v>7</v>
      </c>
      <c r="C48" s="1">
        <v>10</v>
      </c>
    </row>
    <row r="49" spans="2:3" x14ac:dyDescent="0.4">
      <c r="B49" s="1" t="s">
        <v>8</v>
      </c>
      <c r="C49" s="1">
        <v>0</v>
      </c>
    </row>
    <row r="50" spans="2:3" x14ac:dyDescent="0.4">
      <c r="B50" s="7"/>
      <c r="C50" s="7"/>
    </row>
    <row r="51" spans="2:3" x14ac:dyDescent="0.4">
      <c r="B51" s="1" t="s">
        <v>44</v>
      </c>
      <c r="C51" s="1">
        <v>8</v>
      </c>
    </row>
    <row r="52" spans="2:3" x14ac:dyDescent="0.4">
      <c r="B52" s="1" t="s">
        <v>45</v>
      </c>
      <c r="C52" s="1">
        <v>4</v>
      </c>
    </row>
    <row r="53" spans="2:3" x14ac:dyDescent="0.4">
      <c r="B53" s="1" t="s">
        <v>46</v>
      </c>
      <c r="C53" s="1">
        <v>0</v>
      </c>
    </row>
    <row r="54" spans="2:3" x14ac:dyDescent="0.4">
      <c r="B54" s="7"/>
      <c r="C54" s="7"/>
    </row>
    <row r="55" spans="2:3" x14ac:dyDescent="0.4">
      <c r="B55" s="8"/>
      <c r="C55" s="8"/>
    </row>
    <row r="56" spans="2:3" x14ac:dyDescent="0.4">
      <c r="B56" s="8"/>
      <c r="C56" s="8"/>
    </row>
    <row r="57" spans="2:3" x14ac:dyDescent="0.4">
      <c r="B57" s="8"/>
      <c r="C57" s="8"/>
    </row>
  </sheetData>
  <mergeCells count="8">
    <mergeCell ref="A2:B2"/>
    <mergeCell ref="A3:B3"/>
    <mergeCell ref="L2:U3"/>
    <mergeCell ref="H21:J21"/>
    <mergeCell ref="L21:Q21"/>
    <mergeCell ref="F2:G2"/>
    <mergeCell ref="F3:G3"/>
    <mergeCell ref="H2:K3"/>
  </mergeCells>
  <phoneticPr fontId="1"/>
  <dataValidations count="2">
    <dataValidation type="list" allowBlank="1" showInputMessage="1" showErrorMessage="1" sqref="R6" xr:uid="{DD857D95-766E-4A7F-AF9C-1B961946BCA7}">
      <formula1>$B$51:$B$53</formula1>
    </dataValidation>
    <dataValidation type="list" allowBlank="1" showInputMessage="1" showErrorMessage="1" sqref="P6" xr:uid="{8CB1820B-573C-4D88-AC34-65F51E4C068F}">
      <formula1>$B$48:$B$49</formula1>
    </dataValidation>
  </dataValidations>
  <pageMargins left="0" right="0" top="0" bottom="0"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（修正版）元データ</vt:lpstr>
      <vt:lpstr>'（修正版）元データ'!Print_Area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真弘</dc:creator>
  <cp:keywords/>
  <dc:description/>
  <cp:lastModifiedBy>大塩　由季</cp:lastModifiedBy>
  <cp:revision/>
  <cp:lastPrinted>2022-06-03T06:47:38Z</cp:lastPrinted>
  <dcterms:created xsi:type="dcterms:W3CDTF">2022-04-27T00:49:57Z</dcterms:created>
  <dcterms:modified xsi:type="dcterms:W3CDTF">2024-04-12T02:22:45Z</dcterms:modified>
  <cp:category/>
  <cp:contentStatus/>
</cp:coreProperties>
</file>